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G:\2. Beiträge_Contributi\15. Organisation_Organizzazione\Formulare_Moduli\2025\TM\Domanda\"/>
    </mc:Choice>
  </mc:AlternateContent>
  <xr:revisionPtr revIDLastSave="0" documentId="13_ncr:1_{6C888702-7774-4E5F-BB02-AC5992AFCB66}" xr6:coauthVersionLast="47" xr6:coauthVersionMax="47" xr10:uidLastSave="{00000000-0000-0000-0000-000000000000}"/>
  <workbookProtection workbookAlgorithmName="SHA-512" workbookHashValue="FVumkKodZJTtsn0D2/XoAZDreJIKy/c1hp4iuUfB1Dq42BMi8YrySPXHaMuLy4LqMM+guSLb+2MMBPZzY10EVg==" workbookSaltValue="5FULsnk2zvFEa3+ZAbk+fA==" workbookSpinCount="100000" lockStructure="1"/>
  <bookViews>
    <workbookView xWindow="28680" yWindow="-120" windowWidth="25440" windowHeight="15390" xr2:uid="{00000000-000D-0000-FFFF-FFFF00000000}"/>
  </bookViews>
  <sheets>
    <sheet name="Domanda TM" sheetId="1" r:id="rId1"/>
    <sheet name="LK_Comuni" sheetId="2" state="hidden" r:id="rId2"/>
    <sheet name="LK_Cooperative" sheetId="4" state="hidden" r:id="rId3"/>
    <sheet name="Parameters" sheetId="3" state="hidden" r:id="rId4"/>
  </sheets>
  <definedNames>
    <definedName name="dd_com_desc">OFFSET(LK_Comuni!#REF!,0,0,COUNTA(LK_Comuni!#REF!),1)</definedName>
    <definedName name="dd_coop_desc" comment="Lista delle cooperative">OFFSET(LK_Cooperative!$A$2,0,0,COUNTA(LK_Cooperative!$A:$A),1)</definedName>
    <definedName name="dd_lst_mod">Parameters!$A$8:$A$9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H4" i="1" l="1"/>
  <c r="D14" i="1" l="1"/>
  <c r="F14" i="1" s="1"/>
  <c r="D22" i="1"/>
  <c r="F22" i="1" s="1"/>
  <c r="D30" i="1"/>
  <c r="F30" i="1" s="1"/>
  <c r="D38" i="1"/>
  <c r="F38" i="1" s="1"/>
  <c r="D46" i="1"/>
  <c r="F46" i="1" s="1"/>
  <c r="D54" i="1"/>
  <c r="F54" i="1" s="1"/>
  <c r="D62" i="1"/>
  <c r="F62" i="1" s="1"/>
  <c r="D70" i="1"/>
  <c r="F70" i="1" s="1"/>
  <c r="D78" i="1"/>
  <c r="F78" i="1" s="1"/>
  <c r="D86" i="1"/>
  <c r="F86" i="1" s="1"/>
  <c r="D94" i="1"/>
  <c r="F94" i="1" s="1"/>
  <c r="D102" i="1"/>
  <c r="F102" i="1" s="1"/>
  <c r="D110" i="1"/>
  <c r="F110" i="1" s="1"/>
  <c r="D118" i="1"/>
  <c r="F118" i="1" s="1"/>
  <c r="D24" i="1"/>
  <c r="F24" i="1" s="1"/>
  <c r="D48" i="1"/>
  <c r="F48" i="1" s="1"/>
  <c r="D64" i="1"/>
  <c r="F64" i="1" s="1"/>
  <c r="D88" i="1"/>
  <c r="F88" i="1" s="1"/>
  <c r="D96" i="1"/>
  <c r="F96" i="1" s="1"/>
  <c r="D120" i="1"/>
  <c r="F120" i="1" s="1"/>
  <c r="D17" i="1"/>
  <c r="F17" i="1" s="1"/>
  <c r="D33" i="1"/>
  <c r="F33" i="1" s="1"/>
  <c r="D49" i="1"/>
  <c r="F49" i="1" s="1"/>
  <c r="D65" i="1"/>
  <c r="F65" i="1" s="1"/>
  <c r="D81" i="1"/>
  <c r="F81" i="1" s="1"/>
  <c r="D105" i="1"/>
  <c r="F105" i="1" s="1"/>
  <c r="D10" i="1"/>
  <c r="F10" i="1" s="1"/>
  <c r="D34" i="1"/>
  <c r="F34" i="1" s="1"/>
  <c r="D58" i="1"/>
  <c r="F58" i="1" s="1"/>
  <c r="D82" i="1"/>
  <c r="F82" i="1" s="1"/>
  <c r="D106" i="1"/>
  <c r="F106" i="1" s="1"/>
  <c r="D11" i="1"/>
  <c r="F11" i="1" s="1"/>
  <c r="D43" i="1"/>
  <c r="F43" i="1" s="1"/>
  <c r="D67" i="1"/>
  <c r="F67" i="1" s="1"/>
  <c r="D83" i="1"/>
  <c r="F83" i="1" s="1"/>
  <c r="D99" i="1"/>
  <c r="F99" i="1" s="1"/>
  <c r="D123" i="1"/>
  <c r="F123" i="1" s="1"/>
  <c r="D15" i="1"/>
  <c r="F15" i="1" s="1"/>
  <c r="D23" i="1"/>
  <c r="F23" i="1" s="1"/>
  <c r="D31" i="1"/>
  <c r="F31" i="1" s="1"/>
  <c r="D39" i="1"/>
  <c r="F39" i="1" s="1"/>
  <c r="D47" i="1"/>
  <c r="F47" i="1" s="1"/>
  <c r="D55" i="1"/>
  <c r="F55" i="1" s="1"/>
  <c r="D63" i="1"/>
  <c r="F63" i="1" s="1"/>
  <c r="D71" i="1"/>
  <c r="F71" i="1" s="1"/>
  <c r="D79" i="1"/>
  <c r="F79" i="1" s="1"/>
  <c r="D87" i="1"/>
  <c r="F87" i="1" s="1"/>
  <c r="D95" i="1"/>
  <c r="F95" i="1" s="1"/>
  <c r="D103" i="1"/>
  <c r="F103" i="1" s="1"/>
  <c r="D111" i="1"/>
  <c r="F111" i="1" s="1"/>
  <c r="D119" i="1"/>
  <c r="F119" i="1" s="1"/>
  <c r="D16" i="1"/>
  <c r="F16" i="1" s="1"/>
  <c r="D40" i="1"/>
  <c r="F40" i="1" s="1"/>
  <c r="D56" i="1"/>
  <c r="F56" i="1" s="1"/>
  <c r="D80" i="1"/>
  <c r="F80" i="1" s="1"/>
  <c r="D104" i="1"/>
  <c r="F104" i="1" s="1"/>
  <c r="D41" i="1"/>
  <c r="F41" i="1" s="1"/>
  <c r="D73" i="1"/>
  <c r="F73" i="1" s="1"/>
  <c r="D97" i="1"/>
  <c r="F97" i="1" s="1"/>
  <c r="D121" i="1"/>
  <c r="F121" i="1" s="1"/>
  <c r="D26" i="1"/>
  <c r="F26" i="1" s="1"/>
  <c r="D50" i="1"/>
  <c r="F50" i="1" s="1"/>
  <c r="D74" i="1"/>
  <c r="F74" i="1" s="1"/>
  <c r="D98" i="1"/>
  <c r="F98" i="1" s="1"/>
  <c r="D122" i="1"/>
  <c r="F122" i="1" s="1"/>
  <c r="D27" i="1"/>
  <c r="F27" i="1" s="1"/>
  <c r="D51" i="1"/>
  <c r="F51" i="1" s="1"/>
  <c r="D75" i="1"/>
  <c r="F75" i="1" s="1"/>
  <c r="D107" i="1"/>
  <c r="F107" i="1" s="1"/>
  <c r="D32" i="1"/>
  <c r="F32" i="1" s="1"/>
  <c r="D72" i="1"/>
  <c r="F72" i="1" s="1"/>
  <c r="D112" i="1"/>
  <c r="F112" i="1" s="1"/>
  <c r="D25" i="1"/>
  <c r="F25" i="1" s="1"/>
  <c r="D57" i="1"/>
  <c r="F57" i="1" s="1"/>
  <c r="D89" i="1"/>
  <c r="F89" i="1" s="1"/>
  <c r="D113" i="1"/>
  <c r="F113" i="1" s="1"/>
  <c r="D18" i="1"/>
  <c r="F18" i="1" s="1"/>
  <c r="D42" i="1"/>
  <c r="F42" i="1" s="1"/>
  <c r="D66" i="1"/>
  <c r="F66" i="1" s="1"/>
  <c r="D90" i="1"/>
  <c r="F90" i="1" s="1"/>
  <c r="D114" i="1"/>
  <c r="F114" i="1" s="1"/>
  <c r="D19" i="1"/>
  <c r="F19" i="1" s="1"/>
  <c r="D35" i="1"/>
  <c r="F35" i="1" s="1"/>
  <c r="D59" i="1"/>
  <c r="F59" i="1" s="1"/>
  <c r="D91" i="1"/>
  <c r="F91" i="1" s="1"/>
  <c r="D115" i="1"/>
  <c r="F115" i="1" s="1"/>
  <c r="D12" i="1"/>
  <c r="F12" i="1" s="1"/>
  <c r="D20" i="1"/>
  <c r="F20" i="1" s="1"/>
  <c r="D28" i="1"/>
  <c r="F28" i="1" s="1"/>
  <c r="D36" i="1"/>
  <c r="F36" i="1" s="1"/>
  <c r="D44" i="1"/>
  <c r="F44" i="1" s="1"/>
  <c r="D52" i="1"/>
  <c r="F52" i="1" s="1"/>
  <c r="D60" i="1"/>
  <c r="F60" i="1" s="1"/>
  <c r="D68" i="1"/>
  <c r="F68" i="1" s="1"/>
  <c r="D76" i="1"/>
  <c r="F76" i="1" s="1"/>
  <c r="D84" i="1"/>
  <c r="F84" i="1" s="1"/>
  <c r="D92" i="1"/>
  <c r="F92" i="1" s="1"/>
  <c r="D100" i="1"/>
  <c r="F100" i="1" s="1"/>
  <c r="D108" i="1"/>
  <c r="F108" i="1" s="1"/>
  <c r="D116" i="1"/>
  <c r="F116" i="1" s="1"/>
  <c r="D124" i="1"/>
  <c r="F124" i="1" s="1"/>
  <c r="D13" i="1"/>
  <c r="F13" i="1" s="1"/>
  <c r="D21" i="1"/>
  <c r="F21" i="1" s="1"/>
  <c r="D29" i="1"/>
  <c r="F29" i="1" s="1"/>
  <c r="D37" i="1"/>
  <c r="F37" i="1" s="1"/>
  <c r="D45" i="1"/>
  <c r="F45" i="1" s="1"/>
  <c r="D53" i="1"/>
  <c r="F53" i="1" s="1"/>
  <c r="D61" i="1"/>
  <c r="F61" i="1" s="1"/>
  <c r="D69" i="1"/>
  <c r="F69" i="1" s="1"/>
  <c r="D77" i="1"/>
  <c r="F77" i="1" s="1"/>
  <c r="D85" i="1"/>
  <c r="F85" i="1" s="1"/>
  <c r="D93" i="1"/>
  <c r="F93" i="1" s="1"/>
  <c r="D101" i="1"/>
  <c r="F101" i="1" s="1"/>
  <c r="D109" i="1"/>
  <c r="F109" i="1" s="1"/>
  <c r="D117" i="1"/>
  <c r="F117" i="1" s="1"/>
  <c r="D9" i="1"/>
  <c r="F9" i="1" s="1"/>
  <c r="D8" i="1"/>
  <c r="F8" i="1" s="1"/>
</calcChain>
</file>

<file path=xl/sharedStrings.xml><?xml version="1.0" encoding="utf-8"?>
<sst xmlns="http://schemas.openxmlformats.org/spreadsheetml/2006/main" count="748" uniqueCount="511">
  <si>
    <t>COM_CODE</t>
  </si>
  <si>
    <t>Abtei / Badia</t>
  </si>
  <si>
    <t>006</t>
  </si>
  <si>
    <t>Ahrntal / Valle Aurina</t>
  </si>
  <si>
    <t>108</t>
  </si>
  <si>
    <t>Aldein / Aldino</t>
  </si>
  <si>
    <t>001</t>
  </si>
  <si>
    <t>Algund / Lagundo</t>
  </si>
  <si>
    <t>038</t>
  </si>
  <si>
    <t>Altrei / Anterivo</t>
  </si>
  <si>
    <t>003</t>
  </si>
  <si>
    <t>Andrian / Andriano</t>
  </si>
  <si>
    <t>002</t>
  </si>
  <si>
    <t>Auer / Ora</t>
  </si>
  <si>
    <t>060</t>
  </si>
  <si>
    <t>Barbian / Barbiano</t>
  </si>
  <si>
    <t>007</t>
  </si>
  <si>
    <t>Bozen / Bolzano</t>
  </si>
  <si>
    <t>008</t>
  </si>
  <si>
    <t>Branzoll / Bronzolo</t>
  </si>
  <si>
    <t>012</t>
  </si>
  <si>
    <t>Brenner / Brennero</t>
  </si>
  <si>
    <t>010</t>
  </si>
  <si>
    <t>Brixen / Bressanone</t>
  </si>
  <si>
    <t>011</t>
  </si>
  <si>
    <t>Bruneck / Brunico</t>
  </si>
  <si>
    <t>013</t>
  </si>
  <si>
    <t>Burgstall / Postal</t>
  </si>
  <si>
    <t>066</t>
  </si>
  <si>
    <t>Corvara / Corvara in Badia</t>
  </si>
  <si>
    <t>026</t>
  </si>
  <si>
    <t>Deutschnofen / Nova Ponente</t>
  </si>
  <si>
    <t>059</t>
  </si>
  <si>
    <t>Enneberg / Marebbe</t>
  </si>
  <si>
    <t>047</t>
  </si>
  <si>
    <t>Eppan a.d. Weinstr. / Appiano s.s.d.v.</t>
  </si>
  <si>
    <t>004</t>
  </si>
  <si>
    <t>Feldthurns / Velturno</t>
  </si>
  <si>
    <t>116</t>
  </si>
  <si>
    <t>Franzensfeste / Fortezza</t>
  </si>
  <si>
    <t>032</t>
  </si>
  <si>
    <t>Freienfeld / Campo di Trens</t>
  </si>
  <si>
    <t>016</t>
  </si>
  <si>
    <t>Gais / Gais</t>
  </si>
  <si>
    <t>034</t>
  </si>
  <si>
    <t>Gargazon / Gargazzone</t>
  </si>
  <si>
    <t>035</t>
  </si>
  <si>
    <t>Glurns / Glorenza</t>
  </si>
  <si>
    <t>036</t>
  </si>
  <si>
    <t>Graun im Vinschgau / Curon Venosta</t>
  </si>
  <si>
    <t>027</t>
  </si>
  <si>
    <t>Gsies / Valle di Casies</t>
  </si>
  <si>
    <t>109</t>
  </si>
  <si>
    <t>Hafling / Avelengo</t>
  </si>
  <si>
    <t>005</t>
  </si>
  <si>
    <t>Innichen / S.Candido</t>
  </si>
  <si>
    <t>077</t>
  </si>
  <si>
    <t>Jenesien / S.Genesio Atesino</t>
  </si>
  <si>
    <t>079</t>
  </si>
  <si>
    <t>Kaltern a.d. Weinstr. / Caldaro s.s.d.v.</t>
  </si>
  <si>
    <t>015</t>
  </si>
  <si>
    <t>Karneid / Cornedo all'Isarco</t>
  </si>
  <si>
    <t>023</t>
  </si>
  <si>
    <t>Kastelbell-Tschars / Castelbello-Ciardes</t>
  </si>
  <si>
    <t>018</t>
  </si>
  <si>
    <t>Kastelruth / Castelrotto</t>
  </si>
  <si>
    <t>019</t>
  </si>
  <si>
    <t>Kiens / Chienes</t>
  </si>
  <si>
    <t>021</t>
  </si>
  <si>
    <t>Klausen / Chiusa</t>
  </si>
  <si>
    <t>022</t>
  </si>
  <si>
    <t>Kuens / Caines</t>
  </si>
  <si>
    <t>014</t>
  </si>
  <si>
    <t>Kurtatsch a.d.Weinstr. / Cortaccia s.s.d.v.</t>
  </si>
  <si>
    <t>024</t>
  </si>
  <si>
    <t>Kurtinig a.d. Weinstr. / Cortina s.s.d.v.</t>
  </si>
  <si>
    <t>025</t>
  </si>
  <si>
    <t>Laas / Lasa</t>
  </si>
  <si>
    <t>042</t>
  </si>
  <si>
    <t>Lajen / Laion</t>
  </si>
  <si>
    <t>039</t>
  </si>
  <si>
    <t>Lana / Lana</t>
  </si>
  <si>
    <t>041</t>
  </si>
  <si>
    <t>Latsch / Laces</t>
  </si>
  <si>
    <t>037</t>
  </si>
  <si>
    <t>Laurein / Lauregno</t>
  </si>
  <si>
    <t>043</t>
  </si>
  <si>
    <t>Leifers / Laives</t>
  </si>
  <si>
    <t>040</t>
  </si>
  <si>
    <t>Lüsen / Luson</t>
  </si>
  <si>
    <t>044</t>
  </si>
  <si>
    <t>Mals / Malles Venosta</t>
  </si>
  <si>
    <t>046</t>
  </si>
  <si>
    <t>Margreid a.d. Weinstr. / Magre' s.s.d.v.</t>
  </si>
  <si>
    <t>045</t>
  </si>
  <si>
    <t>Marling / Marlengo</t>
  </si>
  <si>
    <t>048</t>
  </si>
  <si>
    <t>Martell / Martello</t>
  </si>
  <si>
    <t>049</t>
  </si>
  <si>
    <t>Meran / Merano</t>
  </si>
  <si>
    <t>051</t>
  </si>
  <si>
    <t>Mölten / Meltina</t>
  </si>
  <si>
    <t>050</t>
  </si>
  <si>
    <t>Montan / Montagna</t>
  </si>
  <si>
    <t>053</t>
  </si>
  <si>
    <t>Moos in Passeier / Moso in Passiria</t>
  </si>
  <si>
    <t>054</t>
  </si>
  <si>
    <t>Mühlbach / Rio di Pusteria</t>
  </si>
  <si>
    <t>074</t>
  </si>
  <si>
    <t>Mühlwald / Selva dei Molini</t>
  </si>
  <si>
    <t>088</t>
  </si>
  <si>
    <t>Nals / Nalles</t>
  </si>
  <si>
    <t>055</t>
  </si>
  <si>
    <t>Naturns / Naturno</t>
  </si>
  <si>
    <t>056</t>
  </si>
  <si>
    <t>Natz-Schabs / Naz-Sciaves</t>
  </si>
  <si>
    <t>057</t>
  </si>
  <si>
    <t>Neumarkt / Egna</t>
  </si>
  <si>
    <t>029</t>
  </si>
  <si>
    <t>Niederdorf / Villabassa</t>
  </si>
  <si>
    <t>113</t>
  </si>
  <si>
    <t>Olang / Valdaora</t>
  </si>
  <si>
    <t>106</t>
  </si>
  <si>
    <t>Partschins / Parcines</t>
  </si>
  <si>
    <t>062</t>
  </si>
  <si>
    <t>Percha / Perca</t>
  </si>
  <si>
    <t>063</t>
  </si>
  <si>
    <t>Pfalzen / Falzes</t>
  </si>
  <si>
    <t>030</t>
  </si>
  <si>
    <t>Pfatten / Vadena</t>
  </si>
  <si>
    <t>105</t>
  </si>
  <si>
    <t>Pfitsch / Val di Vizze</t>
  </si>
  <si>
    <t>107</t>
  </si>
  <si>
    <t>Plaus / Plaus</t>
  </si>
  <si>
    <t>064</t>
  </si>
  <si>
    <t>Prad am Stilfser Joch / Prato allo Stelvio</t>
  </si>
  <si>
    <t>067</t>
  </si>
  <si>
    <t>Prags / Braies</t>
  </si>
  <si>
    <t>009</t>
  </si>
  <si>
    <t>Prettau / Predoi</t>
  </si>
  <si>
    <t>068</t>
  </si>
  <si>
    <t>Proveis / Proves</t>
  </si>
  <si>
    <t>069</t>
  </si>
  <si>
    <t>Rasen-Antholz / Rasun Anterselva</t>
  </si>
  <si>
    <t>071</t>
  </si>
  <si>
    <t>Ratschings / Racines</t>
  </si>
  <si>
    <t>070</t>
  </si>
  <si>
    <t>Riffian / Rifiano</t>
  </si>
  <si>
    <t>073</t>
  </si>
  <si>
    <t>Ritten / Renon</t>
  </si>
  <si>
    <t>072</t>
  </si>
  <si>
    <t>Rodeneck / Rodengo</t>
  </si>
  <si>
    <t>075</t>
  </si>
  <si>
    <t>Salurn / Salorno</t>
  </si>
  <si>
    <t>076</t>
  </si>
  <si>
    <t>Sand in Taufers / Campo Tures</t>
  </si>
  <si>
    <t>017</t>
  </si>
  <si>
    <t>Sarntal / Sarentino</t>
  </si>
  <si>
    <t>086</t>
  </si>
  <si>
    <t>Schenna / Scena</t>
  </si>
  <si>
    <t>087</t>
  </si>
  <si>
    <t>Schlanders / Silandro</t>
  </si>
  <si>
    <t>093</t>
  </si>
  <si>
    <t>Schluderns / Sluderno</t>
  </si>
  <si>
    <t>094</t>
  </si>
  <si>
    <t>Schnals / Senales</t>
  </si>
  <si>
    <t>091</t>
  </si>
  <si>
    <t>Sexten / Sesto</t>
  </si>
  <si>
    <t>092</t>
  </si>
  <si>
    <t>St.Christina in Gröden / S.Cristina Val Gardena</t>
  </si>
  <si>
    <t>085</t>
  </si>
  <si>
    <t>St.Leonhard in Pass. / S.Leonardo in Passiria</t>
  </si>
  <si>
    <t>080</t>
  </si>
  <si>
    <t>St.Lorenzen / S.Lorenzo di Sebato</t>
  </si>
  <si>
    <t>081</t>
  </si>
  <si>
    <t>St.Martin in Passeier / S.Martino in Passiria</t>
  </si>
  <si>
    <t>083</t>
  </si>
  <si>
    <t>St.Martin in Thurn / S.Martino in Badia</t>
  </si>
  <si>
    <t>082</t>
  </si>
  <si>
    <t>St.Pankraz / S.Pancrazio</t>
  </si>
  <si>
    <t>084</t>
  </si>
  <si>
    <t>St.Ulrich / Ortisei</t>
  </si>
  <si>
    <t>061</t>
  </si>
  <si>
    <t>Sterzing / Vipiteno</t>
  </si>
  <si>
    <t>115</t>
  </si>
  <si>
    <t>Stilfs / Stelvio</t>
  </si>
  <si>
    <t>095</t>
  </si>
  <si>
    <t>Taufers im Münstertal / Tubre</t>
  </si>
  <si>
    <t>103</t>
  </si>
  <si>
    <t>Terenten / Terento</t>
  </si>
  <si>
    <t>096</t>
  </si>
  <si>
    <t>Terlan / Terlano</t>
  </si>
  <si>
    <t>097</t>
  </si>
  <si>
    <t>Tiers / Tires</t>
  </si>
  <si>
    <t>100</t>
  </si>
  <si>
    <t>Tirol / Tirolo</t>
  </si>
  <si>
    <t>101</t>
  </si>
  <si>
    <t>Tisens / Tesimo</t>
  </si>
  <si>
    <t>099</t>
  </si>
  <si>
    <t>Toblach / Dobbiaco</t>
  </si>
  <si>
    <t>028</t>
  </si>
  <si>
    <t>Tramin a.d. Weinstr. / Termeno s.s.d.v.</t>
  </si>
  <si>
    <t>098</t>
  </si>
  <si>
    <t>Truden im Naturpark / Trodena nel parco naturale</t>
  </si>
  <si>
    <t>102</t>
  </si>
  <si>
    <t>Tscherms / Cermes</t>
  </si>
  <si>
    <t>020</t>
  </si>
  <si>
    <t>U.L.Frau i.W.-St.Felix / Senale-S.Felice</t>
  </si>
  <si>
    <t>118</t>
  </si>
  <si>
    <t>Ulten / Ultimo</t>
  </si>
  <si>
    <t>104</t>
  </si>
  <si>
    <t>Vahrn / Varna</t>
  </si>
  <si>
    <t>111</t>
  </si>
  <si>
    <t>Villanders / Villandro</t>
  </si>
  <si>
    <t>114</t>
  </si>
  <si>
    <t>Villnöss / Funes</t>
  </si>
  <si>
    <t>033</t>
  </si>
  <si>
    <t>Vintl / Vandoies</t>
  </si>
  <si>
    <t>110</t>
  </si>
  <si>
    <t>Völs am Schlern / Fie' allo Sciliar</t>
  </si>
  <si>
    <t>031</t>
  </si>
  <si>
    <t>Vöran / Verano</t>
  </si>
  <si>
    <t>112</t>
  </si>
  <si>
    <t>Waidbruck / Ponte Gardena</t>
  </si>
  <si>
    <t>065</t>
  </si>
  <si>
    <t>Welsberg-Taisten / Monguelfo-Tesido</t>
  </si>
  <si>
    <t>052</t>
  </si>
  <si>
    <t>Welschnofen / Nova Levante</t>
  </si>
  <si>
    <t>058</t>
  </si>
  <si>
    <t>Wengen / La Valle</t>
  </si>
  <si>
    <t>117</t>
  </si>
  <si>
    <t>Wolkenstein in Gröden / Selva di Val Gardena</t>
  </si>
  <si>
    <t>089</t>
  </si>
  <si>
    <t>COM_DESC_BIL</t>
  </si>
  <si>
    <t xml:space="preserve">Costo orario fisso </t>
  </si>
  <si>
    <t>PAR_ID</t>
  </si>
  <si>
    <t>PAR_VALUE</t>
  </si>
  <si>
    <t>PAR_DESC</t>
  </si>
  <si>
    <t>CstOraFix</t>
  </si>
  <si>
    <t>Anno</t>
  </si>
  <si>
    <t>Totali</t>
  </si>
  <si>
    <t>MinTarOrario</t>
  </si>
  <si>
    <t>MaxTarOra</t>
  </si>
  <si>
    <t>Tariffa oraria minima</t>
  </si>
  <si>
    <t>Tariffa oraria massima</t>
  </si>
  <si>
    <t>Coop_cod</t>
  </si>
  <si>
    <t>Com_cod</t>
  </si>
  <si>
    <t>Allegato parte integrante della domanda di contributo per il servizio di assistenza domiciliare all'infanzia</t>
  </si>
  <si>
    <t>Ente gestore:</t>
  </si>
  <si>
    <t>Comune di provenienza dei bambini</t>
  </si>
  <si>
    <t>Com_Desc_D</t>
  </si>
  <si>
    <t>Com_Desc_I</t>
  </si>
  <si>
    <t>Abtei</t>
  </si>
  <si>
    <t>Badia</t>
  </si>
  <si>
    <t>Ahrntal</t>
  </si>
  <si>
    <t>Valle Aurina</t>
  </si>
  <si>
    <t>Aldein</t>
  </si>
  <si>
    <t>Aldino</t>
  </si>
  <si>
    <t>Algund</t>
  </si>
  <si>
    <t>Lagundo</t>
  </si>
  <si>
    <t>Altrei</t>
  </si>
  <si>
    <t>Anterivo</t>
  </si>
  <si>
    <t>Andrian</t>
  </si>
  <si>
    <t>Andriano</t>
  </si>
  <si>
    <t>Auer</t>
  </si>
  <si>
    <t>Ora</t>
  </si>
  <si>
    <t>Barbian</t>
  </si>
  <si>
    <t>Barbiano</t>
  </si>
  <si>
    <t>Bozen</t>
  </si>
  <si>
    <t>Bolzano</t>
  </si>
  <si>
    <t>Branzoll</t>
  </si>
  <si>
    <t>Bronzolo</t>
  </si>
  <si>
    <t>Brenner</t>
  </si>
  <si>
    <t>Brennero</t>
  </si>
  <si>
    <t>Brixen</t>
  </si>
  <si>
    <t>Bressanone</t>
  </si>
  <si>
    <t>Bruneck</t>
  </si>
  <si>
    <t>Brunico</t>
  </si>
  <si>
    <t>Burgstall</t>
  </si>
  <si>
    <t>Postal</t>
  </si>
  <si>
    <t>Corvara</t>
  </si>
  <si>
    <t>Corvara in Badia</t>
  </si>
  <si>
    <t>Deutschnofen</t>
  </si>
  <si>
    <t>Nova Ponente</t>
  </si>
  <si>
    <t>Enneberg</t>
  </si>
  <si>
    <t>Marebbe</t>
  </si>
  <si>
    <t>Eppan a.d. Weinstr.</t>
  </si>
  <si>
    <t>Appiano s.s.d.v.</t>
  </si>
  <si>
    <t>Feldthurns</t>
  </si>
  <si>
    <t>Velturno</t>
  </si>
  <si>
    <t>Franzensfeste</t>
  </si>
  <si>
    <t>Fortezza</t>
  </si>
  <si>
    <t>Freienfeld</t>
  </si>
  <si>
    <t>Campo di Trens</t>
  </si>
  <si>
    <t>Gais</t>
  </si>
  <si>
    <t>Gargazon</t>
  </si>
  <si>
    <t>Gargazzone</t>
  </si>
  <si>
    <t>Glurns</t>
  </si>
  <si>
    <t>Glorenza</t>
  </si>
  <si>
    <t>Graun im Vinschgau</t>
  </si>
  <si>
    <t>Curon Venosta</t>
  </si>
  <si>
    <t>Gsies</t>
  </si>
  <si>
    <t>Valle di Casies</t>
  </si>
  <si>
    <t>Hafling</t>
  </si>
  <si>
    <t>Avelengo</t>
  </si>
  <si>
    <t>Innichen</t>
  </si>
  <si>
    <t>S.Candido</t>
  </si>
  <si>
    <t>Jenesien</t>
  </si>
  <si>
    <t>S.Genesio Atesino</t>
  </si>
  <si>
    <t>Kaltern a.d. Weinstr.</t>
  </si>
  <si>
    <t>Caldaro s.s.d.v.</t>
  </si>
  <si>
    <t>Karneid</t>
  </si>
  <si>
    <t>Cornedo all'Isarco</t>
  </si>
  <si>
    <t>Kastelbell-Tschars</t>
  </si>
  <si>
    <t>Castelbello-Ciardes</t>
  </si>
  <si>
    <t>Kastelruth</t>
  </si>
  <si>
    <t>Castelrotto</t>
  </si>
  <si>
    <t>Kiens</t>
  </si>
  <si>
    <t>Chienes</t>
  </si>
  <si>
    <t>Klausen</t>
  </si>
  <si>
    <t>Chiusa</t>
  </si>
  <si>
    <t>Kuens</t>
  </si>
  <si>
    <t>Caines</t>
  </si>
  <si>
    <t>Kurtatsch a.d.Weinstr.</t>
  </si>
  <si>
    <t>Cortaccia s.s.d.v.</t>
  </si>
  <si>
    <t>Kurtinig a.d. Weinstr.</t>
  </si>
  <si>
    <t>Cortina s.s.d.v.</t>
  </si>
  <si>
    <t>Laas</t>
  </si>
  <si>
    <t>Lasa</t>
  </si>
  <si>
    <t>Lajen</t>
  </si>
  <si>
    <t>Laion</t>
  </si>
  <si>
    <t>Lana</t>
  </si>
  <si>
    <t>Latsch</t>
  </si>
  <si>
    <t>Laces</t>
  </si>
  <si>
    <t>Laurein</t>
  </si>
  <si>
    <t>Lauregno</t>
  </si>
  <si>
    <t>Leifers</t>
  </si>
  <si>
    <t>Laives</t>
  </si>
  <si>
    <t>Lüsen</t>
  </si>
  <si>
    <t>Luson</t>
  </si>
  <si>
    <t>Mals</t>
  </si>
  <si>
    <t>Malles Venosta</t>
  </si>
  <si>
    <t>Margreid a.d. Weinstr.</t>
  </si>
  <si>
    <t>Magre' s.s.d.v.</t>
  </si>
  <si>
    <t>Marling</t>
  </si>
  <si>
    <t>Marlengo</t>
  </si>
  <si>
    <t>Martell</t>
  </si>
  <si>
    <t>Martello</t>
  </si>
  <si>
    <t>Meran</t>
  </si>
  <si>
    <t>Merano</t>
  </si>
  <si>
    <t>Mölten</t>
  </si>
  <si>
    <t>Meltina</t>
  </si>
  <si>
    <t>Montan</t>
  </si>
  <si>
    <t>Montagna</t>
  </si>
  <si>
    <t>Moos in Passeier</t>
  </si>
  <si>
    <t>Moso in Passiria</t>
  </si>
  <si>
    <t>Mühlbach</t>
  </si>
  <si>
    <t>Rio di Pusteria</t>
  </si>
  <si>
    <t>Mühlwald</t>
  </si>
  <si>
    <t>Selva dei Molini</t>
  </si>
  <si>
    <t>Nals</t>
  </si>
  <si>
    <t>Nalles</t>
  </si>
  <si>
    <t>Naturns</t>
  </si>
  <si>
    <t>Naturno</t>
  </si>
  <si>
    <t>Natz-Schabs</t>
  </si>
  <si>
    <t>Naz-Sciaves</t>
  </si>
  <si>
    <t>Neumarkt</t>
  </si>
  <si>
    <t>Egna</t>
  </si>
  <si>
    <t>Niederdorf</t>
  </si>
  <si>
    <t>Villabassa</t>
  </si>
  <si>
    <t>Olang</t>
  </si>
  <si>
    <t>Valdaora</t>
  </si>
  <si>
    <t>Partschins</t>
  </si>
  <si>
    <t>Parcines</t>
  </si>
  <si>
    <t>Percha</t>
  </si>
  <si>
    <t>Perca</t>
  </si>
  <si>
    <t>Pfalzen</t>
  </si>
  <si>
    <t>Falzes</t>
  </si>
  <si>
    <t>Pfatten</t>
  </si>
  <si>
    <t>Vadena</t>
  </si>
  <si>
    <t>Pfitsch</t>
  </si>
  <si>
    <t>Val di Vizze</t>
  </si>
  <si>
    <t>Plaus</t>
  </si>
  <si>
    <t>Prad am Stilfser Joch</t>
  </si>
  <si>
    <t>Prato allo Stelvio</t>
  </si>
  <si>
    <t>Prags</t>
  </si>
  <si>
    <t>Braies</t>
  </si>
  <si>
    <t>Prettau</t>
  </si>
  <si>
    <t>Predoi</t>
  </si>
  <si>
    <t>Proveis</t>
  </si>
  <si>
    <t>Proves</t>
  </si>
  <si>
    <t>Rasen-Antholz</t>
  </si>
  <si>
    <t>Rasun Anterselva</t>
  </si>
  <si>
    <t>Ratschings</t>
  </si>
  <si>
    <t>Racines</t>
  </si>
  <si>
    <t>Riffian</t>
  </si>
  <si>
    <t>Rifiano</t>
  </si>
  <si>
    <t>Ritten</t>
  </si>
  <si>
    <t>Renon</t>
  </si>
  <si>
    <t>Rodeneck</t>
  </si>
  <si>
    <t>Rodengo</t>
  </si>
  <si>
    <t>Salurn</t>
  </si>
  <si>
    <t>Salorno</t>
  </si>
  <si>
    <t>Sand in Taufers</t>
  </si>
  <si>
    <t>Campo Tures</t>
  </si>
  <si>
    <t>Sarntal</t>
  </si>
  <si>
    <t>Sarentino</t>
  </si>
  <si>
    <t>Schenna</t>
  </si>
  <si>
    <t>Scena</t>
  </si>
  <si>
    <t>Schlanders</t>
  </si>
  <si>
    <t>Silandro</t>
  </si>
  <si>
    <t>Schluderns</t>
  </si>
  <si>
    <t>Sluderno</t>
  </si>
  <si>
    <t>Schnals</t>
  </si>
  <si>
    <t>Senales</t>
  </si>
  <si>
    <t>Sexten</t>
  </si>
  <si>
    <t>Sesto</t>
  </si>
  <si>
    <t>St.Christina in Gröden</t>
  </si>
  <si>
    <t>S.Cristina Val Gardena</t>
  </si>
  <si>
    <t>St.Leonhard in Pass.</t>
  </si>
  <si>
    <t>S.Leonardo in Passiria</t>
  </si>
  <si>
    <t>St.Lorenzen</t>
  </si>
  <si>
    <t>S.Lorenzo di Sebato</t>
  </si>
  <si>
    <t>St.Martin in Passeier</t>
  </si>
  <si>
    <t>S.Martino in Passiria</t>
  </si>
  <si>
    <t>St.Martin in Thurn</t>
  </si>
  <si>
    <t>S.Martino in Badia</t>
  </si>
  <si>
    <t>St.Pankraz</t>
  </si>
  <si>
    <t>S.Pancrazio</t>
  </si>
  <si>
    <t>St.Ulrich</t>
  </si>
  <si>
    <t>Ortisei</t>
  </si>
  <si>
    <t>Sterzing</t>
  </si>
  <si>
    <t>Vipiteno</t>
  </si>
  <si>
    <t>Stilfs</t>
  </si>
  <si>
    <t>Stelvio</t>
  </si>
  <si>
    <t>Taufers im Münstertal</t>
  </si>
  <si>
    <t>Tubre</t>
  </si>
  <si>
    <t>Terenten</t>
  </si>
  <si>
    <t>Terento</t>
  </si>
  <si>
    <t>Terlan</t>
  </si>
  <si>
    <t>Terlano</t>
  </si>
  <si>
    <t>Tiers</t>
  </si>
  <si>
    <t>Tires</t>
  </si>
  <si>
    <t>Tirol</t>
  </si>
  <si>
    <t>Tirolo</t>
  </si>
  <si>
    <t>Tisens</t>
  </si>
  <si>
    <t>Tesimo</t>
  </si>
  <si>
    <t>Toblach</t>
  </si>
  <si>
    <t>Dobbiaco</t>
  </si>
  <si>
    <t>Tramin a.d. Weinstr.</t>
  </si>
  <si>
    <t>Termeno s.s.d.v.</t>
  </si>
  <si>
    <t>Truden im Naturpark</t>
  </si>
  <si>
    <t>Trodena nel parco naturale</t>
  </si>
  <si>
    <t>Tscherms</t>
  </si>
  <si>
    <t>Cermes</t>
  </si>
  <si>
    <t>U.L.Frau i.W.-St.Felix</t>
  </si>
  <si>
    <t>Senale-S.Felice</t>
  </si>
  <si>
    <t>Ulten</t>
  </si>
  <si>
    <t>Ultimo</t>
  </si>
  <si>
    <t>Vahrn</t>
  </si>
  <si>
    <t>Varna</t>
  </si>
  <si>
    <t>Villanders</t>
  </si>
  <si>
    <t>Villandro</t>
  </si>
  <si>
    <t>Villnöss</t>
  </si>
  <si>
    <t>Funes</t>
  </si>
  <si>
    <t>Vintl</t>
  </si>
  <si>
    <t>Vandoies</t>
  </si>
  <si>
    <t>Völs am Schlern</t>
  </si>
  <si>
    <t>Fie' allo Sciliar</t>
  </si>
  <si>
    <t>Vöran</t>
  </si>
  <si>
    <t>Verano</t>
  </si>
  <si>
    <t>Waidbruck</t>
  </si>
  <si>
    <t>Ponte Gardena</t>
  </si>
  <si>
    <t>Welsberg-Taisten</t>
  </si>
  <si>
    <t>Monguelfo-Tesido</t>
  </si>
  <si>
    <t>Welschnofen</t>
  </si>
  <si>
    <t>Nova Levante</t>
  </si>
  <si>
    <t>Wengen</t>
  </si>
  <si>
    <t>La Valle</t>
  </si>
  <si>
    <t>Wolkenstein in Gröden</t>
  </si>
  <si>
    <t>Selva di Val Gardena</t>
  </si>
  <si>
    <t>INDICAZIONI PER LA COMPILAZIONE</t>
  </si>
  <si>
    <t>ENTE_DESC_BIL</t>
  </si>
  <si>
    <t xml:space="preserve">Casa Bimbo </t>
  </si>
  <si>
    <t>Coccinella</t>
  </si>
  <si>
    <t>Mit Bäuerinnen lernen-wachsen-leben</t>
  </si>
  <si>
    <t>Tagesmütter</t>
  </si>
  <si>
    <t xml:space="preserve">Primi Passi </t>
  </si>
  <si>
    <t>ENTE_COD</t>
  </si>
  <si>
    <t>COOP_001</t>
  </si>
  <si>
    <t>COOP_002</t>
  </si>
  <si>
    <t>COOP_003</t>
  </si>
  <si>
    <t>COOP_004</t>
  </si>
  <si>
    <t>COOP_005</t>
  </si>
  <si>
    <t>DomandaTM</t>
  </si>
  <si>
    <t>Original</t>
  </si>
  <si>
    <t>Von Amts wegen</t>
  </si>
  <si>
    <t>Originale</t>
  </si>
  <si>
    <t>Stato domanda</t>
  </si>
  <si>
    <t>Riservato all'Agenzia per la famiglia</t>
  </si>
  <si>
    <t>Corretta d'ufficio</t>
  </si>
  <si>
    <t>Numero progressivo domanda</t>
  </si>
  <si>
    <t>Costo orario
Euro</t>
  </si>
  <si>
    <t>Costo del servizio
Euro</t>
  </si>
  <si>
    <t>Contributo richiesto 
Euro</t>
  </si>
  <si>
    <t>COOP_017</t>
  </si>
  <si>
    <t>Baobab</t>
  </si>
  <si>
    <t>Entrate stimate
da compartecipazione tariffaria calcolate ai sensi del DPGP 30/2000
 (IVA inclusa) *
Euro</t>
  </si>
  <si>
    <r>
      <t xml:space="preserve">Ore di assistenza previste
</t>
    </r>
    <r>
      <rPr>
        <b/>
        <sz val="9"/>
        <rFont val="Arial"/>
        <family val="2"/>
      </rPr>
      <t>(ai sensi della Deliberazione della Giunta Provinciale Nr. 666/2019)</t>
    </r>
  </si>
  <si>
    <t>Compilare per ciascun Comune utilizzatore del servizio le ore di assistenza previste.</t>
  </si>
  <si>
    <t>* Le entrate da compartecipazione tariffaria non devono ricomprendere l'eventuale maggiorazione di 1,00 Euro all'ora per l'utilizzo del servizio in un Comune diverso da quello di residenza o di stabile dimora del bambino.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</si>
</sst>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9"/>
      <color indexed="8"/>
      <name val="Arial"/>
      <family val="2"/>
    </font>
    <font>
      <sz val="11"/>
      <color theme="0" tint="-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4" fillId="0" borderId="0" xfId="1"/>
    <xf numFmtId="0" fontId="0" fillId="0" borderId="0" xfId="0" applyBorder="1"/>
    <xf numFmtId="0" fontId="2" fillId="0" borderId="0" xfId="1" applyFont="1" applyFill="1" applyBorder="1" applyProtection="1">
      <protection locked="0"/>
    </xf>
    <xf numFmtId="0" fontId="2" fillId="0" borderId="0" xfId="1" applyFont="1" applyFill="1" applyBorder="1" applyAlignment="1">
      <alignment vertical="top" wrapText="1"/>
    </xf>
    <xf numFmtId="0" fontId="4" fillId="0" borderId="0" xfId="1" applyFill="1" applyBorder="1"/>
    <xf numFmtId="0" fontId="2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/>
    <xf numFmtId="0" fontId="0" fillId="0" borderId="0" xfId="0" applyFill="1" applyBorder="1"/>
    <xf numFmtId="4" fontId="3" fillId="2" borderId="6" xfId="0" applyNumberFormat="1" applyFont="1" applyFill="1" applyBorder="1"/>
    <xf numFmtId="4" fontId="3" fillId="2" borderId="8" xfId="0" applyNumberFormat="1" applyFont="1" applyFill="1" applyBorder="1"/>
    <xf numFmtId="0" fontId="4" fillId="4" borderId="0" xfId="1" applyFill="1" applyBorder="1"/>
    <xf numFmtId="0" fontId="4" fillId="4" borderId="9" xfId="1" applyFill="1" applyBorder="1"/>
    <xf numFmtId="0" fontId="4" fillId="4" borderId="10" xfId="1" applyFill="1" applyBorder="1"/>
    <xf numFmtId="4" fontId="3" fillId="2" borderId="12" xfId="0" applyNumberFormat="1" applyFont="1" applyFill="1" applyBorder="1"/>
    <xf numFmtId="4" fontId="3" fillId="2" borderId="13" xfId="0" applyNumberFormat="1" applyFont="1" applyFill="1" applyBorder="1"/>
    <xf numFmtId="3" fontId="3" fillId="3" borderId="15" xfId="0" applyNumberFormat="1" applyFont="1" applyFill="1" applyBorder="1" applyProtection="1">
      <protection locked="0"/>
    </xf>
    <xf numFmtId="4" fontId="3" fillId="2" borderId="16" xfId="0" applyNumberFormat="1" applyFont="1" applyFill="1" applyBorder="1"/>
    <xf numFmtId="4" fontId="3" fillId="2" borderId="17" xfId="0" applyNumberFormat="1" applyFont="1" applyFill="1" applyBorder="1"/>
    <xf numFmtId="3" fontId="5" fillId="2" borderId="14" xfId="2" applyNumberFormat="1" applyFont="1" applyFill="1" applyBorder="1" applyAlignment="1"/>
    <xf numFmtId="4" fontId="5" fillId="2" borderId="13" xfId="1" applyNumberFormat="1" applyFont="1" applyFill="1" applyBorder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0" xfId="0" applyBorder="1"/>
    <xf numFmtId="0" fontId="0" fillId="0" borderId="9" xfId="0" applyBorder="1"/>
    <xf numFmtId="0" fontId="4" fillId="4" borderId="0" xfId="0" applyFont="1" applyFill="1" applyBorder="1"/>
    <xf numFmtId="0" fontId="4" fillId="4" borderId="1" xfId="0" applyFont="1" applyFill="1" applyBorder="1"/>
    <xf numFmtId="0" fontId="4" fillId="0" borderId="0" xfId="1"/>
    <xf numFmtId="49" fontId="10" fillId="0" borderId="23" xfId="1" applyNumberFormat="1" applyFont="1" applyFill="1" applyBorder="1"/>
    <xf numFmtId="0" fontId="6" fillId="0" borderId="23" xfId="0" applyFont="1" applyFill="1" applyBorder="1"/>
    <xf numFmtId="0" fontId="4" fillId="0" borderId="23" xfId="0" applyFont="1" applyFill="1" applyBorder="1"/>
    <xf numFmtId="0" fontId="4" fillId="0" borderId="0" xfId="0" applyFont="1" applyBorder="1"/>
    <xf numFmtId="0" fontId="4" fillId="0" borderId="5" xfId="1" applyFill="1" applyBorder="1" applyProtection="1">
      <protection locked="0"/>
    </xf>
    <xf numFmtId="0" fontId="4" fillId="0" borderId="25" xfId="1" applyFill="1" applyBorder="1" applyProtection="1">
      <protection locked="0"/>
    </xf>
    <xf numFmtId="0" fontId="9" fillId="4" borderId="22" xfId="0" applyFont="1" applyFill="1" applyBorder="1" applyAlignment="1">
      <alignment vertical="center"/>
    </xf>
    <xf numFmtId="0" fontId="4" fillId="5" borderId="10" xfId="0" applyFont="1" applyFill="1" applyBorder="1"/>
    <xf numFmtId="0" fontId="4" fillId="5" borderId="9" xfId="0" applyFont="1" applyFill="1" applyBorder="1"/>
    <xf numFmtId="0" fontId="2" fillId="5" borderId="18" xfId="1" applyFont="1" applyFill="1" applyBorder="1" applyAlignment="1">
      <alignment horizontal="left" vertical="top" wrapText="1"/>
    </xf>
    <xf numFmtId="0" fontId="2" fillId="5" borderId="7" xfId="1" applyFont="1" applyFill="1" applyBorder="1" applyAlignment="1">
      <alignment horizontal="right" vertical="top" wrapText="1"/>
    </xf>
    <xf numFmtId="0" fontId="2" fillId="5" borderId="11" xfId="1" applyFont="1" applyFill="1" applyBorder="1" applyAlignment="1">
      <alignment horizontal="right" vertical="top" wrapText="1"/>
    </xf>
    <xf numFmtId="0" fontId="5" fillId="5" borderId="19" xfId="1" applyFont="1" applyFill="1" applyBorder="1" applyAlignment="1"/>
    <xf numFmtId="0" fontId="0" fillId="5" borderId="20" xfId="0" applyFill="1" applyBorder="1" applyProtection="1"/>
    <xf numFmtId="0" fontId="0" fillId="5" borderId="21" xfId="0" applyFill="1" applyBorder="1" applyProtection="1"/>
    <xf numFmtId="0" fontId="0" fillId="5" borderId="19" xfId="0" applyFill="1" applyBorder="1" applyProtection="1"/>
    <xf numFmtId="0" fontId="9" fillId="4" borderId="26" xfId="0" applyFont="1" applyFill="1" applyBorder="1"/>
    <xf numFmtId="0" fontId="4" fillId="4" borderId="27" xfId="0" applyFont="1" applyFill="1" applyBorder="1"/>
    <xf numFmtId="0" fontId="4" fillId="5" borderId="26" xfId="0" applyFont="1" applyFill="1" applyBorder="1"/>
    <xf numFmtId="0" fontId="4" fillId="5" borderId="28" xfId="0" applyFont="1" applyFill="1" applyBorder="1"/>
    <xf numFmtId="0" fontId="2" fillId="0" borderId="29" xfId="1" applyFont="1" applyFill="1" applyBorder="1" applyProtection="1">
      <protection locked="0"/>
    </xf>
    <xf numFmtId="0" fontId="2" fillId="5" borderId="31" xfId="1" applyFont="1" applyFill="1" applyBorder="1" applyAlignment="1">
      <alignment vertical="top" wrapText="1"/>
    </xf>
    <xf numFmtId="0" fontId="2" fillId="5" borderId="32" xfId="1" applyFont="1" applyFill="1" applyBorder="1" applyAlignment="1">
      <alignment horizontal="right" vertical="top" wrapText="1"/>
    </xf>
    <xf numFmtId="0" fontId="2" fillId="5" borderId="33" xfId="1" applyFont="1" applyFill="1" applyBorder="1" applyAlignment="1">
      <alignment horizontal="right" vertical="top" wrapText="1"/>
    </xf>
    <xf numFmtId="4" fontId="5" fillId="2" borderId="8" xfId="1" applyNumberFormat="1" applyFont="1" applyFill="1" applyBorder="1" applyProtection="1"/>
    <xf numFmtId="0" fontId="0" fillId="4" borderId="10" xfId="0" applyFill="1" applyBorder="1"/>
    <xf numFmtId="0" fontId="0" fillId="4" borderId="24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2" xfId="0" applyFill="1" applyBorder="1"/>
    <xf numFmtId="0" fontId="0" fillId="4" borderId="4" xfId="0" applyFill="1" applyBorder="1"/>
    <xf numFmtId="0" fontId="0" fillId="4" borderId="5" xfId="0" applyFill="1" applyBorder="1"/>
    <xf numFmtId="4" fontId="3" fillId="2" borderId="15" xfId="0" applyNumberFormat="1" applyFont="1" applyFill="1" applyBorder="1" applyProtection="1"/>
    <xf numFmtId="4" fontId="5" fillId="0" borderId="14" xfId="1" applyNumberFormat="1" applyFont="1" applyFill="1" applyBorder="1" applyProtection="1">
      <protection locked="0"/>
    </xf>
    <xf numFmtId="4" fontId="11" fillId="2" borderId="16" xfId="0" applyNumberFormat="1" applyFont="1" applyFill="1" applyBorder="1"/>
    <xf numFmtId="4" fontId="11" fillId="2" borderId="6" xfId="0" applyNumberFormat="1" applyFont="1" applyFill="1" applyBorder="1"/>
    <xf numFmtId="4" fontId="11" fillId="2" borderId="8" xfId="0" applyNumberFormat="1" applyFont="1" applyFill="1" applyBorder="1"/>
    <xf numFmtId="0" fontId="4" fillId="4" borderId="10" xfId="0" applyFont="1" applyFill="1" applyBorder="1"/>
    <xf numFmtId="0" fontId="6" fillId="4" borderId="34" xfId="1" applyFont="1" applyFill="1" applyBorder="1"/>
    <xf numFmtId="0" fontId="2" fillId="0" borderId="30" xfId="0" applyFont="1" applyBorder="1" applyProtection="1"/>
    <xf numFmtId="0" fontId="6" fillId="5" borderId="2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</cellXfs>
  <cellStyles count="4">
    <cellStyle name="Comma 2" xfId="3" xr:uid="{00000000-0005-0000-0000-000000000000}"/>
    <cellStyle name="Migliaia" xfId="2" builtinId="3"/>
    <cellStyle name="Normal 2" xfId="1" xr:uid="{00000000-0005-0000-0000-000002000000}"/>
    <cellStyle name="Normale" xfId="0" builtinId="0"/>
  </cellStyles>
  <dxfs count="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0"/>
  <sheetViews>
    <sheetView showGridLines="0" tabSelected="1" workbookViewId="0">
      <pane xSplit="1" ySplit="8" topLeftCell="L17" activePane="bottomRight" state="frozen"/>
      <selection pane="topRight" activeCell="C1" sqref="C1"/>
      <selection pane="bottomLeft" activeCell="A8" sqref="A8"/>
      <selection pane="bottomRight" activeCell="A4" sqref="A4"/>
    </sheetView>
  </sheetViews>
  <sheetFormatPr defaultColWidth="11.42578125" defaultRowHeight="12.75" x14ac:dyDescent="0.2"/>
  <cols>
    <col min="1" max="1" width="63.7109375" style="3" customWidth="1"/>
    <col min="2" max="2" width="23" style="3" customWidth="1"/>
    <col min="3" max="3" width="21.85546875" style="3" customWidth="1"/>
    <col min="4" max="4" width="23" style="3" customWidth="1"/>
    <col min="5" max="5" width="29.7109375" style="3" customWidth="1"/>
    <col min="6" max="6" width="32" style="3" customWidth="1"/>
    <col min="7" max="7" width="11.42578125" style="3" customWidth="1"/>
    <col min="8" max="8" width="11.5703125" style="9" hidden="1" customWidth="1"/>
    <col min="9" max="13" width="11.42578125" style="3" customWidth="1"/>
    <col min="14" max="24" width="11.42578125" style="3"/>
    <col min="25" max="25" width="0" style="3" hidden="1" customWidth="1"/>
    <col min="26" max="26" width="11.42578125" style="3" hidden="1" customWidth="1"/>
    <col min="27" max="16384" width="11.42578125" style="3"/>
  </cols>
  <sheetData>
    <row r="1" spans="1:26" ht="18" x14ac:dyDescent="0.2">
      <c r="A1" s="36" t="s">
        <v>247</v>
      </c>
      <c r="B1" s="28"/>
      <c r="C1" s="28"/>
      <c r="D1" s="28"/>
      <c r="E1" s="70" t="s">
        <v>499</v>
      </c>
      <c r="F1" s="71"/>
      <c r="G1" s="22"/>
      <c r="H1" s="22"/>
      <c r="Y1" s="3">
        <v>666</v>
      </c>
      <c r="Z1" s="33" t="s">
        <v>494</v>
      </c>
    </row>
    <row r="2" spans="1:26" s="23" customFormat="1" ht="18" x14ac:dyDescent="0.25">
      <c r="A2" s="46"/>
      <c r="B2" s="47"/>
      <c r="C2" s="27"/>
      <c r="D2" s="27"/>
      <c r="E2" s="37"/>
      <c r="F2" s="38"/>
      <c r="G2" s="22"/>
      <c r="H2" s="22"/>
    </row>
    <row r="3" spans="1:26" ht="15" x14ac:dyDescent="0.2">
      <c r="A3" s="51" t="s">
        <v>248</v>
      </c>
      <c r="B3" s="52" t="s">
        <v>239</v>
      </c>
      <c r="C3" s="12"/>
      <c r="D3" s="12"/>
      <c r="E3" s="48" t="s">
        <v>501</v>
      </c>
      <c r="F3" s="49" t="s">
        <v>498</v>
      </c>
      <c r="H3" s="5" t="s">
        <v>245</v>
      </c>
    </row>
    <row r="4" spans="1:26" ht="22.5" customHeight="1" thickBot="1" x14ac:dyDescent="0.3">
      <c r="A4" s="50"/>
      <c r="B4" s="69">
        <v>2025</v>
      </c>
      <c r="C4" s="12"/>
      <c r="D4" s="12"/>
      <c r="E4" s="35"/>
      <c r="F4" s="34"/>
      <c r="H4" s="4" t="str">
        <f>IFERROR(VLOOKUP(A4,LK_Cooperative!$A:$B,2,0),"")</f>
        <v/>
      </c>
    </row>
    <row r="5" spans="1:26" x14ac:dyDescent="0.2">
      <c r="A5" s="14"/>
      <c r="B5" s="12"/>
      <c r="C5" s="12"/>
      <c r="D5" s="12"/>
      <c r="E5" s="12"/>
      <c r="F5" s="13"/>
      <c r="H5" s="6"/>
    </row>
    <row r="6" spans="1:26" x14ac:dyDescent="0.2">
      <c r="A6" s="14"/>
      <c r="B6" s="12"/>
      <c r="C6" s="12"/>
      <c r="D6" s="12"/>
      <c r="E6" s="12"/>
      <c r="F6" s="13"/>
      <c r="H6" s="6"/>
    </row>
    <row r="7" spans="1:26" ht="108" customHeight="1" x14ac:dyDescent="0.2">
      <c r="A7" s="39" t="s">
        <v>249</v>
      </c>
      <c r="B7" s="40" t="s">
        <v>508</v>
      </c>
      <c r="C7" s="40" t="s">
        <v>502</v>
      </c>
      <c r="D7" s="40" t="s">
        <v>503</v>
      </c>
      <c r="E7" s="53" t="s">
        <v>507</v>
      </c>
      <c r="F7" s="41" t="s">
        <v>504</v>
      </c>
      <c r="H7" s="7"/>
    </row>
    <row r="8" spans="1:26" ht="21" customHeight="1" x14ac:dyDescent="0.25">
      <c r="A8" s="42" t="s">
        <v>240</v>
      </c>
      <c r="B8" s="20">
        <f>SUM(B9:B124)</f>
        <v>0</v>
      </c>
      <c r="C8" s="63"/>
      <c r="D8" s="54">
        <f>B8*C8</f>
        <v>0</v>
      </c>
      <c r="E8" s="63"/>
      <c r="F8" s="21">
        <f>D8-E8</f>
        <v>0</v>
      </c>
      <c r="H8" s="8" t="s">
        <v>246</v>
      </c>
    </row>
    <row r="9" spans="1:26" ht="14.25" x14ac:dyDescent="0.2">
      <c r="A9" s="43" t="s">
        <v>257</v>
      </c>
      <c r="B9" s="17"/>
      <c r="C9" s="18"/>
      <c r="D9" s="64" t="str">
        <f>IF(OR(ISBLANK(B9),ISBLANK($C$8)), "",B9*$C$8)</f>
        <v/>
      </c>
      <c r="E9" s="62"/>
      <c r="F9" s="19" t="str">
        <f>IF(OR(D9="",E9=""),"",D9-E9)</f>
        <v/>
      </c>
      <c r="H9" s="22" t="s">
        <v>6</v>
      </c>
    </row>
    <row r="10" spans="1:26" ht="14.25" x14ac:dyDescent="0.2">
      <c r="A10" s="44" t="s">
        <v>263</v>
      </c>
      <c r="B10" s="17"/>
      <c r="C10" s="10"/>
      <c r="D10" s="65" t="str">
        <f t="shared" ref="D10:D73" si="0">IF(OR(ISBLANK(B10),ISBLANK($C$8)), "",B10*$C$8)</f>
        <v/>
      </c>
      <c r="E10" s="62"/>
      <c r="F10" s="15" t="str">
        <f t="shared" ref="F10:F73" si="1">IF(OR(D10="",E10=""),"",D10-E10)</f>
        <v/>
      </c>
      <c r="H10" s="22" t="s">
        <v>12</v>
      </c>
    </row>
    <row r="11" spans="1:26" ht="14.25" x14ac:dyDescent="0.2">
      <c r="A11" s="44" t="s">
        <v>261</v>
      </c>
      <c r="B11" s="17"/>
      <c r="C11" s="10"/>
      <c r="D11" s="65" t="str">
        <f t="shared" si="0"/>
        <v/>
      </c>
      <c r="E11" s="62"/>
      <c r="F11" s="15" t="str">
        <f t="shared" si="1"/>
        <v/>
      </c>
      <c r="H11" s="22" t="s">
        <v>10</v>
      </c>
    </row>
    <row r="12" spans="1:26" ht="14.25" x14ac:dyDescent="0.2">
      <c r="A12" s="44" t="s">
        <v>287</v>
      </c>
      <c r="B12" s="17"/>
      <c r="C12" s="10"/>
      <c r="D12" s="65" t="str">
        <f t="shared" si="0"/>
        <v/>
      </c>
      <c r="E12" s="62"/>
      <c r="F12" s="15" t="str">
        <f t="shared" si="1"/>
        <v/>
      </c>
      <c r="H12" s="22" t="s">
        <v>36</v>
      </c>
    </row>
    <row r="13" spans="1:26" ht="14.25" x14ac:dyDescent="0.2">
      <c r="A13" s="44" t="s">
        <v>304</v>
      </c>
      <c r="B13" s="17"/>
      <c r="C13" s="10"/>
      <c r="D13" s="65" t="str">
        <f t="shared" si="0"/>
        <v/>
      </c>
      <c r="E13" s="62"/>
      <c r="F13" s="15" t="str">
        <f t="shared" si="1"/>
        <v/>
      </c>
      <c r="H13" s="22" t="s">
        <v>54</v>
      </c>
    </row>
    <row r="14" spans="1:26" ht="14.25" x14ac:dyDescent="0.2">
      <c r="A14" s="44" t="s">
        <v>253</v>
      </c>
      <c r="B14" s="17"/>
      <c r="C14" s="10"/>
      <c r="D14" s="65" t="str">
        <f t="shared" si="0"/>
        <v/>
      </c>
      <c r="E14" s="62"/>
      <c r="F14" s="15" t="str">
        <f t="shared" si="1"/>
        <v/>
      </c>
      <c r="H14" s="22" t="s">
        <v>2</v>
      </c>
    </row>
    <row r="15" spans="1:26" ht="14.25" x14ac:dyDescent="0.2">
      <c r="A15" s="44" t="s">
        <v>267</v>
      </c>
      <c r="B15" s="17"/>
      <c r="C15" s="10"/>
      <c r="D15" s="65" t="str">
        <f t="shared" si="0"/>
        <v/>
      </c>
      <c r="E15" s="62"/>
      <c r="F15" s="15" t="str">
        <f t="shared" si="1"/>
        <v/>
      </c>
      <c r="H15" s="22" t="s">
        <v>16</v>
      </c>
    </row>
    <row r="16" spans="1:26" ht="14.25" x14ac:dyDescent="0.2">
      <c r="A16" s="44" t="s">
        <v>269</v>
      </c>
      <c r="B16" s="17"/>
      <c r="C16" s="10"/>
      <c r="D16" s="65" t="str">
        <f t="shared" si="0"/>
        <v/>
      </c>
      <c r="E16" s="62"/>
      <c r="F16" s="15" t="str">
        <f t="shared" si="1"/>
        <v/>
      </c>
      <c r="H16" s="22" t="s">
        <v>18</v>
      </c>
    </row>
    <row r="17" spans="1:8" ht="14.25" x14ac:dyDescent="0.2">
      <c r="A17" s="44" t="s">
        <v>386</v>
      </c>
      <c r="B17" s="17"/>
      <c r="C17" s="10"/>
      <c r="D17" s="65" t="str">
        <f t="shared" si="0"/>
        <v/>
      </c>
      <c r="E17" s="62"/>
      <c r="F17" s="15" t="str">
        <f t="shared" si="1"/>
        <v/>
      </c>
      <c r="H17" s="22" t="s">
        <v>138</v>
      </c>
    </row>
    <row r="18" spans="1:8" ht="14.25" x14ac:dyDescent="0.2">
      <c r="A18" s="44" t="s">
        <v>273</v>
      </c>
      <c r="B18" s="17"/>
      <c r="C18" s="10"/>
      <c r="D18" s="65" t="str">
        <f t="shared" si="0"/>
        <v/>
      </c>
      <c r="E18" s="62"/>
      <c r="F18" s="15" t="str">
        <f t="shared" si="1"/>
        <v/>
      </c>
      <c r="H18" s="22" t="s">
        <v>22</v>
      </c>
    </row>
    <row r="19" spans="1:8" ht="14.25" x14ac:dyDescent="0.2">
      <c r="A19" s="44" t="s">
        <v>275</v>
      </c>
      <c r="B19" s="17"/>
      <c r="C19" s="10"/>
      <c r="D19" s="65" t="str">
        <f t="shared" si="0"/>
        <v/>
      </c>
      <c r="E19" s="62"/>
      <c r="F19" s="15" t="str">
        <f t="shared" si="1"/>
        <v/>
      </c>
      <c r="H19" s="22" t="s">
        <v>24</v>
      </c>
    </row>
    <row r="20" spans="1:8" ht="14.25" x14ac:dyDescent="0.2">
      <c r="A20" s="44" t="s">
        <v>271</v>
      </c>
      <c r="B20" s="17"/>
      <c r="C20" s="10"/>
      <c r="D20" s="65" t="str">
        <f t="shared" si="0"/>
        <v/>
      </c>
      <c r="E20" s="62"/>
      <c r="F20" s="15" t="str">
        <f t="shared" si="1"/>
        <v/>
      </c>
      <c r="H20" s="22" t="s">
        <v>20</v>
      </c>
    </row>
    <row r="21" spans="1:8" ht="14.25" x14ac:dyDescent="0.2">
      <c r="A21" s="44" t="s">
        <v>277</v>
      </c>
      <c r="B21" s="17"/>
      <c r="C21" s="10"/>
      <c r="D21" s="65" t="str">
        <f t="shared" si="0"/>
        <v/>
      </c>
      <c r="E21" s="62"/>
      <c r="F21" s="15" t="str">
        <f t="shared" si="1"/>
        <v/>
      </c>
      <c r="H21" s="22" t="s">
        <v>26</v>
      </c>
    </row>
    <row r="22" spans="1:8" ht="14.25" x14ac:dyDescent="0.2">
      <c r="A22" s="44" t="s">
        <v>322</v>
      </c>
      <c r="B22" s="17"/>
      <c r="C22" s="10"/>
      <c r="D22" s="65" t="str">
        <f t="shared" si="0"/>
        <v/>
      </c>
      <c r="E22" s="62"/>
      <c r="F22" s="15" t="str">
        <f t="shared" si="1"/>
        <v/>
      </c>
      <c r="H22" s="22" t="s">
        <v>72</v>
      </c>
    </row>
    <row r="23" spans="1:8" ht="14.25" x14ac:dyDescent="0.2">
      <c r="A23" s="44" t="s">
        <v>310</v>
      </c>
      <c r="B23" s="17"/>
      <c r="C23" s="10"/>
      <c r="D23" s="65" t="str">
        <f t="shared" si="0"/>
        <v/>
      </c>
      <c r="E23" s="62"/>
      <c r="F23" s="15" t="str">
        <f t="shared" si="1"/>
        <v/>
      </c>
      <c r="H23" s="22" t="s">
        <v>60</v>
      </c>
    </row>
    <row r="24" spans="1:8" ht="14.25" x14ac:dyDescent="0.2">
      <c r="A24" s="44" t="s">
        <v>293</v>
      </c>
      <c r="B24" s="17"/>
      <c r="C24" s="10"/>
      <c r="D24" s="65" t="str">
        <f t="shared" si="0"/>
        <v/>
      </c>
      <c r="E24" s="62"/>
      <c r="F24" s="15" t="str">
        <f t="shared" si="1"/>
        <v/>
      </c>
      <c r="H24" s="22" t="s">
        <v>42</v>
      </c>
    </row>
    <row r="25" spans="1:8" ht="14.25" x14ac:dyDescent="0.2">
      <c r="A25" s="44" t="s">
        <v>404</v>
      </c>
      <c r="B25" s="17"/>
      <c r="C25" s="10"/>
      <c r="D25" s="65" t="str">
        <f t="shared" si="0"/>
        <v/>
      </c>
      <c r="E25" s="62"/>
      <c r="F25" s="15" t="str">
        <f t="shared" si="1"/>
        <v/>
      </c>
      <c r="H25" s="22" t="s">
        <v>156</v>
      </c>
    </row>
    <row r="26" spans="1:8" ht="14.25" x14ac:dyDescent="0.2">
      <c r="A26" s="44" t="s">
        <v>314</v>
      </c>
      <c r="B26" s="17"/>
      <c r="C26" s="10"/>
      <c r="D26" s="65" t="str">
        <f t="shared" si="0"/>
        <v/>
      </c>
      <c r="E26" s="62"/>
      <c r="F26" s="15" t="str">
        <f t="shared" si="1"/>
        <v/>
      </c>
      <c r="H26" s="22" t="s">
        <v>64</v>
      </c>
    </row>
    <row r="27" spans="1:8" ht="14.25" x14ac:dyDescent="0.2">
      <c r="A27" s="44" t="s">
        <v>316</v>
      </c>
      <c r="B27" s="17"/>
      <c r="C27" s="10"/>
      <c r="D27" s="65" t="str">
        <f t="shared" si="0"/>
        <v/>
      </c>
      <c r="E27" s="62"/>
      <c r="F27" s="15" t="str">
        <f t="shared" si="1"/>
        <v/>
      </c>
      <c r="H27" s="22" t="s">
        <v>66</v>
      </c>
    </row>
    <row r="28" spans="1:8" ht="14.25" x14ac:dyDescent="0.2">
      <c r="A28" s="44" t="s">
        <v>454</v>
      </c>
      <c r="B28" s="17"/>
      <c r="C28" s="10"/>
      <c r="D28" s="65" t="str">
        <f t="shared" si="0"/>
        <v/>
      </c>
      <c r="E28" s="62"/>
      <c r="F28" s="15" t="str">
        <f t="shared" si="1"/>
        <v/>
      </c>
      <c r="H28" s="22" t="s">
        <v>206</v>
      </c>
    </row>
    <row r="29" spans="1:8" ht="14.25" x14ac:dyDescent="0.2">
      <c r="A29" s="44" t="s">
        <v>318</v>
      </c>
      <c r="B29" s="17"/>
      <c r="C29" s="10"/>
      <c r="D29" s="65" t="str">
        <f t="shared" si="0"/>
        <v/>
      </c>
      <c r="E29" s="62"/>
      <c r="F29" s="15" t="str">
        <f t="shared" si="1"/>
        <v/>
      </c>
      <c r="H29" s="22" t="s">
        <v>68</v>
      </c>
    </row>
    <row r="30" spans="1:8" ht="14.25" x14ac:dyDescent="0.2">
      <c r="A30" s="44" t="s">
        <v>320</v>
      </c>
      <c r="B30" s="17"/>
      <c r="C30" s="10"/>
      <c r="D30" s="65" t="str">
        <f t="shared" si="0"/>
        <v/>
      </c>
      <c r="E30" s="62"/>
      <c r="F30" s="15" t="str">
        <f t="shared" si="1"/>
        <v/>
      </c>
      <c r="H30" s="22" t="s">
        <v>70</v>
      </c>
    </row>
    <row r="31" spans="1:8" ht="14.25" x14ac:dyDescent="0.2">
      <c r="A31" s="44" t="s">
        <v>312</v>
      </c>
      <c r="B31" s="17"/>
      <c r="C31" s="10"/>
      <c r="D31" s="65" t="str">
        <f t="shared" si="0"/>
        <v/>
      </c>
      <c r="E31" s="62"/>
      <c r="F31" s="15" t="str">
        <f t="shared" si="1"/>
        <v/>
      </c>
      <c r="H31" s="22" t="s">
        <v>62</v>
      </c>
    </row>
    <row r="32" spans="1:8" ht="14.25" x14ac:dyDescent="0.2">
      <c r="A32" s="44" t="s">
        <v>324</v>
      </c>
      <c r="B32" s="17"/>
      <c r="C32" s="10"/>
      <c r="D32" s="65" t="str">
        <f t="shared" si="0"/>
        <v/>
      </c>
      <c r="E32" s="62"/>
      <c r="F32" s="15" t="str">
        <f t="shared" si="1"/>
        <v/>
      </c>
      <c r="H32" s="22" t="s">
        <v>74</v>
      </c>
    </row>
    <row r="33" spans="1:8" ht="14.25" x14ac:dyDescent="0.2">
      <c r="A33" s="44" t="s">
        <v>326</v>
      </c>
      <c r="B33" s="17"/>
      <c r="C33" s="10"/>
      <c r="D33" s="65" t="str">
        <f t="shared" si="0"/>
        <v/>
      </c>
      <c r="E33" s="62"/>
      <c r="F33" s="15" t="str">
        <f t="shared" si="1"/>
        <v/>
      </c>
      <c r="H33" s="22" t="s">
        <v>76</v>
      </c>
    </row>
    <row r="34" spans="1:8" ht="14.25" x14ac:dyDescent="0.2">
      <c r="A34" s="44" t="s">
        <v>281</v>
      </c>
      <c r="B34" s="17"/>
      <c r="C34" s="10"/>
      <c r="D34" s="65" t="str">
        <f t="shared" si="0"/>
        <v/>
      </c>
      <c r="E34" s="62"/>
      <c r="F34" s="15" t="str">
        <f t="shared" si="1"/>
        <v/>
      </c>
      <c r="H34" s="22" t="s">
        <v>30</v>
      </c>
    </row>
    <row r="35" spans="1:8" ht="14.25" x14ac:dyDescent="0.2">
      <c r="A35" s="44" t="s">
        <v>300</v>
      </c>
      <c r="B35" s="17"/>
      <c r="C35" s="10"/>
      <c r="D35" s="65" t="str">
        <f t="shared" si="0"/>
        <v/>
      </c>
      <c r="E35" s="62"/>
      <c r="F35" s="15" t="str">
        <f t="shared" si="1"/>
        <v/>
      </c>
      <c r="H35" s="22" t="s">
        <v>50</v>
      </c>
    </row>
    <row r="36" spans="1:8" ht="14.25" x14ac:dyDescent="0.2">
      <c r="A36" s="44" t="s">
        <v>448</v>
      </c>
      <c r="B36" s="17"/>
      <c r="C36" s="10"/>
      <c r="D36" s="65" t="str">
        <f t="shared" si="0"/>
        <v/>
      </c>
      <c r="E36" s="62"/>
      <c r="F36" s="15" t="str">
        <f t="shared" si="1"/>
        <v/>
      </c>
      <c r="H36" s="22" t="s">
        <v>200</v>
      </c>
    </row>
    <row r="37" spans="1:8" ht="14.25" x14ac:dyDescent="0.2">
      <c r="A37" s="44" t="s">
        <v>367</v>
      </c>
      <c r="B37" s="17"/>
      <c r="C37" s="10"/>
      <c r="D37" s="65" t="str">
        <f t="shared" si="0"/>
        <v/>
      </c>
      <c r="E37" s="62"/>
      <c r="F37" s="15" t="str">
        <f t="shared" si="1"/>
        <v/>
      </c>
      <c r="H37" s="22" t="s">
        <v>118</v>
      </c>
    </row>
    <row r="38" spans="1:8" ht="14.25" x14ac:dyDescent="0.2">
      <c r="A38" s="44" t="s">
        <v>377</v>
      </c>
      <c r="B38" s="17"/>
      <c r="C38" s="10"/>
      <c r="D38" s="65" t="str">
        <f t="shared" si="0"/>
        <v/>
      </c>
      <c r="E38" s="62"/>
      <c r="F38" s="15" t="str">
        <f t="shared" si="1"/>
        <v/>
      </c>
      <c r="H38" s="22" t="s">
        <v>128</v>
      </c>
    </row>
    <row r="39" spans="1:8" ht="14.25" x14ac:dyDescent="0.2">
      <c r="A39" s="44" t="s">
        <v>468</v>
      </c>
      <c r="B39" s="17"/>
      <c r="C39" s="10"/>
      <c r="D39" s="65" t="str">
        <f t="shared" si="0"/>
        <v/>
      </c>
      <c r="E39" s="62"/>
      <c r="F39" s="15" t="str">
        <f t="shared" si="1"/>
        <v/>
      </c>
      <c r="H39" s="22" t="s">
        <v>220</v>
      </c>
    </row>
    <row r="40" spans="1:8" ht="14.25" x14ac:dyDescent="0.2">
      <c r="A40" s="44" t="s">
        <v>291</v>
      </c>
      <c r="B40" s="17"/>
      <c r="C40" s="10"/>
      <c r="D40" s="65" t="str">
        <f t="shared" si="0"/>
        <v/>
      </c>
      <c r="E40" s="62"/>
      <c r="F40" s="15" t="str">
        <f t="shared" si="1"/>
        <v/>
      </c>
      <c r="H40" s="22" t="s">
        <v>40</v>
      </c>
    </row>
    <row r="41" spans="1:8" ht="14.25" x14ac:dyDescent="0.2">
      <c r="A41" s="44" t="s">
        <v>464</v>
      </c>
      <c r="B41" s="17"/>
      <c r="C41" s="10"/>
      <c r="D41" s="65" t="str">
        <f t="shared" si="0"/>
        <v/>
      </c>
      <c r="E41" s="62"/>
      <c r="F41" s="15" t="str">
        <f t="shared" si="1"/>
        <v/>
      </c>
      <c r="H41" s="22" t="s">
        <v>216</v>
      </c>
    </row>
    <row r="42" spans="1:8" ht="14.25" x14ac:dyDescent="0.2">
      <c r="A42" s="44" t="s">
        <v>294</v>
      </c>
      <c r="B42" s="17"/>
      <c r="C42" s="10"/>
      <c r="D42" s="65" t="str">
        <f t="shared" si="0"/>
        <v/>
      </c>
      <c r="E42" s="62"/>
      <c r="F42" s="15" t="str">
        <f t="shared" si="1"/>
        <v/>
      </c>
      <c r="H42" s="22" t="s">
        <v>44</v>
      </c>
    </row>
    <row r="43" spans="1:8" ht="14.25" x14ac:dyDescent="0.2">
      <c r="A43" s="44" t="s">
        <v>296</v>
      </c>
      <c r="B43" s="17"/>
      <c r="C43" s="10"/>
      <c r="D43" s="65" t="str">
        <f t="shared" si="0"/>
        <v/>
      </c>
      <c r="E43" s="62"/>
      <c r="F43" s="15" t="str">
        <f t="shared" si="1"/>
        <v/>
      </c>
      <c r="H43" s="22" t="s">
        <v>46</v>
      </c>
    </row>
    <row r="44" spans="1:8" ht="14.25" x14ac:dyDescent="0.2">
      <c r="A44" s="44" t="s">
        <v>298</v>
      </c>
      <c r="B44" s="17"/>
      <c r="C44" s="10"/>
      <c r="D44" s="65" t="str">
        <f t="shared" si="0"/>
        <v/>
      </c>
      <c r="E44" s="62"/>
      <c r="F44" s="15" t="str">
        <f t="shared" si="1"/>
        <v/>
      </c>
      <c r="H44" s="22" t="s">
        <v>48</v>
      </c>
    </row>
    <row r="45" spans="1:8" ht="14.25" x14ac:dyDescent="0.2">
      <c r="A45" s="44" t="s">
        <v>478</v>
      </c>
      <c r="B45" s="17"/>
      <c r="C45" s="10"/>
      <c r="D45" s="65" t="str">
        <f t="shared" si="0"/>
        <v/>
      </c>
      <c r="E45" s="62"/>
      <c r="F45" s="15" t="str">
        <f t="shared" si="1"/>
        <v/>
      </c>
      <c r="H45" s="22" t="s">
        <v>230</v>
      </c>
    </row>
    <row r="46" spans="1:8" ht="14.25" x14ac:dyDescent="0.2">
      <c r="A46" s="44" t="s">
        <v>333</v>
      </c>
      <c r="B46" s="17"/>
      <c r="C46" s="10"/>
      <c r="D46" s="65" t="str">
        <f t="shared" si="0"/>
        <v/>
      </c>
      <c r="E46" s="62"/>
      <c r="F46" s="15" t="str">
        <f t="shared" si="1"/>
        <v/>
      </c>
      <c r="H46" s="22" t="s">
        <v>84</v>
      </c>
    </row>
    <row r="47" spans="1:8" ht="14.25" x14ac:dyDescent="0.2">
      <c r="A47" s="44" t="s">
        <v>259</v>
      </c>
      <c r="B47" s="17"/>
      <c r="C47" s="10"/>
      <c r="D47" s="65" t="str">
        <f t="shared" si="0"/>
        <v/>
      </c>
      <c r="E47" s="62"/>
      <c r="F47" s="15" t="str">
        <f t="shared" si="1"/>
        <v/>
      </c>
      <c r="H47" s="22" t="s">
        <v>8</v>
      </c>
    </row>
    <row r="48" spans="1:8" ht="14.25" x14ac:dyDescent="0.2">
      <c r="A48" s="44" t="s">
        <v>330</v>
      </c>
      <c r="B48" s="17"/>
      <c r="C48" s="10"/>
      <c r="D48" s="65" t="str">
        <f t="shared" si="0"/>
        <v/>
      </c>
      <c r="E48" s="62"/>
      <c r="F48" s="15" t="str">
        <f t="shared" si="1"/>
        <v/>
      </c>
      <c r="H48" s="22" t="s">
        <v>80</v>
      </c>
    </row>
    <row r="49" spans="1:8" ht="14.25" x14ac:dyDescent="0.2">
      <c r="A49" s="44" t="s">
        <v>337</v>
      </c>
      <c r="B49" s="17"/>
      <c r="C49" s="10"/>
      <c r="D49" s="65" t="str">
        <f t="shared" si="0"/>
        <v/>
      </c>
      <c r="E49" s="62"/>
      <c r="F49" s="15" t="str">
        <f t="shared" si="1"/>
        <v/>
      </c>
      <c r="H49" s="22" t="s">
        <v>88</v>
      </c>
    </row>
    <row r="50" spans="1:8" ht="14.25" x14ac:dyDescent="0.2">
      <c r="A50" s="44" t="s">
        <v>331</v>
      </c>
      <c r="B50" s="17"/>
      <c r="C50" s="10"/>
      <c r="D50" s="65" t="str">
        <f t="shared" si="0"/>
        <v/>
      </c>
      <c r="E50" s="62"/>
      <c r="F50" s="15" t="str">
        <f t="shared" si="1"/>
        <v/>
      </c>
      <c r="H50" s="22" t="s">
        <v>82</v>
      </c>
    </row>
    <row r="51" spans="1:8" ht="14.25" x14ac:dyDescent="0.2">
      <c r="A51" s="44" t="s">
        <v>328</v>
      </c>
      <c r="B51" s="17"/>
      <c r="C51" s="10"/>
      <c r="D51" s="65" t="str">
        <f t="shared" si="0"/>
        <v/>
      </c>
      <c r="E51" s="62"/>
      <c r="F51" s="15" t="str">
        <f t="shared" si="1"/>
        <v/>
      </c>
      <c r="H51" s="22" t="s">
        <v>78</v>
      </c>
    </row>
    <row r="52" spans="1:8" ht="14.25" x14ac:dyDescent="0.2">
      <c r="A52" s="44" t="s">
        <v>335</v>
      </c>
      <c r="B52" s="17"/>
      <c r="C52" s="10"/>
      <c r="D52" s="65" t="str">
        <f t="shared" si="0"/>
        <v/>
      </c>
      <c r="E52" s="62"/>
      <c r="F52" s="15" t="str">
        <f t="shared" si="1"/>
        <v/>
      </c>
      <c r="H52" s="22" t="s">
        <v>86</v>
      </c>
    </row>
    <row r="53" spans="1:8" ht="14.25" x14ac:dyDescent="0.2">
      <c r="A53" s="44" t="s">
        <v>339</v>
      </c>
      <c r="B53" s="17"/>
      <c r="C53" s="10"/>
      <c r="D53" s="65" t="str">
        <f t="shared" si="0"/>
        <v/>
      </c>
      <c r="E53" s="62"/>
      <c r="F53" s="15" t="str">
        <f t="shared" si="1"/>
        <v/>
      </c>
      <c r="H53" s="22" t="s">
        <v>90</v>
      </c>
    </row>
    <row r="54" spans="1:8" ht="14.25" x14ac:dyDescent="0.2">
      <c r="A54" s="44" t="s">
        <v>343</v>
      </c>
      <c r="B54" s="17"/>
      <c r="C54" s="10"/>
      <c r="D54" s="65" t="str">
        <f t="shared" si="0"/>
        <v/>
      </c>
      <c r="E54" s="62"/>
      <c r="F54" s="15" t="str">
        <f t="shared" si="1"/>
        <v/>
      </c>
      <c r="H54" s="22" t="s">
        <v>94</v>
      </c>
    </row>
    <row r="55" spans="1:8" ht="14.25" x14ac:dyDescent="0.2">
      <c r="A55" s="44" t="s">
        <v>341</v>
      </c>
      <c r="B55" s="17"/>
      <c r="C55" s="10"/>
      <c r="D55" s="65" t="str">
        <f t="shared" si="0"/>
        <v/>
      </c>
      <c r="E55" s="62"/>
      <c r="F55" s="15" t="str">
        <f t="shared" si="1"/>
        <v/>
      </c>
      <c r="H55" s="22" t="s">
        <v>92</v>
      </c>
    </row>
    <row r="56" spans="1:8" ht="14.25" x14ac:dyDescent="0.2">
      <c r="A56" s="44" t="s">
        <v>285</v>
      </c>
      <c r="B56" s="17"/>
      <c r="C56" s="10"/>
      <c r="D56" s="65" t="str">
        <f t="shared" si="0"/>
        <v/>
      </c>
      <c r="E56" s="62"/>
      <c r="F56" s="15" t="str">
        <f t="shared" si="1"/>
        <v/>
      </c>
      <c r="H56" s="22" t="s">
        <v>34</v>
      </c>
    </row>
    <row r="57" spans="1:8" ht="14.25" x14ac:dyDescent="0.2">
      <c r="A57" s="44" t="s">
        <v>345</v>
      </c>
      <c r="B57" s="17"/>
      <c r="C57" s="10"/>
      <c r="D57" s="65" t="str">
        <f t="shared" si="0"/>
        <v/>
      </c>
      <c r="E57" s="62"/>
      <c r="F57" s="15" t="str">
        <f t="shared" si="1"/>
        <v/>
      </c>
      <c r="H57" s="22" t="s">
        <v>96</v>
      </c>
    </row>
    <row r="58" spans="1:8" ht="14.25" x14ac:dyDescent="0.2">
      <c r="A58" s="44" t="s">
        <v>347</v>
      </c>
      <c r="B58" s="17"/>
      <c r="C58" s="10"/>
      <c r="D58" s="65" t="str">
        <f t="shared" si="0"/>
        <v/>
      </c>
      <c r="E58" s="62"/>
      <c r="F58" s="15" t="str">
        <f t="shared" si="1"/>
        <v/>
      </c>
      <c r="H58" s="22" t="s">
        <v>98</v>
      </c>
    </row>
    <row r="59" spans="1:8" ht="14.25" x14ac:dyDescent="0.2">
      <c r="A59" s="44" t="s">
        <v>351</v>
      </c>
      <c r="B59" s="17"/>
      <c r="C59" s="10"/>
      <c r="D59" s="65" t="str">
        <f t="shared" si="0"/>
        <v/>
      </c>
      <c r="E59" s="62"/>
      <c r="F59" s="15" t="str">
        <f t="shared" si="1"/>
        <v/>
      </c>
      <c r="H59" s="22" t="s">
        <v>102</v>
      </c>
    </row>
    <row r="60" spans="1:8" ht="14.25" x14ac:dyDescent="0.2">
      <c r="A60" s="44" t="s">
        <v>349</v>
      </c>
      <c r="B60" s="17"/>
      <c r="C60" s="10"/>
      <c r="D60" s="65" t="str">
        <f t="shared" si="0"/>
        <v/>
      </c>
      <c r="E60" s="62"/>
      <c r="F60" s="15" t="str">
        <f t="shared" si="1"/>
        <v/>
      </c>
      <c r="H60" s="22" t="s">
        <v>100</v>
      </c>
    </row>
    <row r="61" spans="1:8" ht="14.25" x14ac:dyDescent="0.2">
      <c r="A61" s="44" t="s">
        <v>474</v>
      </c>
      <c r="B61" s="17"/>
      <c r="C61" s="10"/>
      <c r="D61" s="65" t="str">
        <f t="shared" si="0"/>
        <v/>
      </c>
      <c r="E61" s="62"/>
      <c r="F61" s="15" t="str">
        <f t="shared" si="1"/>
        <v/>
      </c>
      <c r="H61" s="22" t="s">
        <v>226</v>
      </c>
    </row>
    <row r="62" spans="1:8" ht="14.25" x14ac:dyDescent="0.2">
      <c r="A62" s="44" t="s">
        <v>353</v>
      </c>
      <c r="B62" s="17"/>
      <c r="C62" s="10"/>
      <c r="D62" s="65" t="str">
        <f t="shared" si="0"/>
        <v/>
      </c>
      <c r="E62" s="62"/>
      <c r="F62" s="15" t="str">
        <f t="shared" si="1"/>
        <v/>
      </c>
      <c r="H62" s="22" t="s">
        <v>104</v>
      </c>
    </row>
    <row r="63" spans="1:8" ht="14.25" x14ac:dyDescent="0.2">
      <c r="A63" s="44" t="s">
        <v>355</v>
      </c>
      <c r="B63" s="17"/>
      <c r="C63" s="10"/>
      <c r="D63" s="65" t="str">
        <f t="shared" si="0"/>
        <v/>
      </c>
      <c r="E63" s="62"/>
      <c r="F63" s="15" t="str">
        <f t="shared" si="1"/>
        <v/>
      </c>
      <c r="H63" s="22" t="s">
        <v>106</v>
      </c>
    </row>
    <row r="64" spans="1:8" ht="14.25" x14ac:dyDescent="0.2">
      <c r="A64" s="44" t="s">
        <v>361</v>
      </c>
      <c r="B64" s="17"/>
      <c r="C64" s="10"/>
      <c r="D64" s="65" t="str">
        <f t="shared" si="0"/>
        <v/>
      </c>
      <c r="E64" s="62"/>
      <c r="F64" s="15" t="str">
        <f t="shared" si="1"/>
        <v/>
      </c>
      <c r="H64" s="22" t="s">
        <v>112</v>
      </c>
    </row>
    <row r="65" spans="1:8" ht="14.25" x14ac:dyDescent="0.2">
      <c r="A65" s="44" t="s">
        <v>363</v>
      </c>
      <c r="B65" s="17"/>
      <c r="C65" s="10"/>
      <c r="D65" s="65" t="str">
        <f t="shared" si="0"/>
        <v/>
      </c>
      <c r="E65" s="62"/>
      <c r="F65" s="15" t="str">
        <f t="shared" si="1"/>
        <v/>
      </c>
      <c r="H65" s="22" t="s">
        <v>114</v>
      </c>
    </row>
    <row r="66" spans="1:8" ht="14.25" x14ac:dyDescent="0.2">
      <c r="A66" s="44" t="s">
        <v>365</v>
      </c>
      <c r="B66" s="17"/>
      <c r="C66" s="10"/>
      <c r="D66" s="65" t="str">
        <f t="shared" si="0"/>
        <v/>
      </c>
      <c r="E66" s="62"/>
      <c r="F66" s="15" t="str">
        <f t="shared" si="1"/>
        <v/>
      </c>
      <c r="H66" s="22" t="s">
        <v>116</v>
      </c>
    </row>
    <row r="67" spans="1:8" ht="14.25" x14ac:dyDescent="0.2">
      <c r="A67" s="44" t="s">
        <v>476</v>
      </c>
      <c r="B67" s="17"/>
      <c r="C67" s="10"/>
      <c r="D67" s="65" t="str">
        <f t="shared" si="0"/>
        <v/>
      </c>
      <c r="E67" s="62"/>
      <c r="F67" s="15" t="str">
        <f t="shared" si="1"/>
        <v/>
      </c>
      <c r="H67" s="22" t="s">
        <v>228</v>
      </c>
    </row>
    <row r="68" spans="1:8" ht="14.25" x14ac:dyDescent="0.2">
      <c r="A68" s="44" t="s">
        <v>283</v>
      </c>
      <c r="B68" s="17"/>
      <c r="C68" s="10"/>
      <c r="D68" s="65" t="str">
        <f t="shared" si="0"/>
        <v/>
      </c>
      <c r="E68" s="62"/>
      <c r="F68" s="15" t="str">
        <f t="shared" si="1"/>
        <v/>
      </c>
      <c r="H68" s="22" t="s">
        <v>32</v>
      </c>
    </row>
    <row r="69" spans="1:8" ht="14.25" x14ac:dyDescent="0.2">
      <c r="A69" s="44" t="s">
        <v>265</v>
      </c>
      <c r="B69" s="17"/>
      <c r="C69" s="10"/>
      <c r="D69" s="65" t="str">
        <f t="shared" si="0"/>
        <v/>
      </c>
      <c r="E69" s="62"/>
      <c r="F69" s="15" t="str">
        <f t="shared" si="1"/>
        <v/>
      </c>
      <c r="H69" s="22" t="s">
        <v>14</v>
      </c>
    </row>
    <row r="70" spans="1:8" ht="14.25" x14ac:dyDescent="0.2">
      <c r="A70" s="44" t="s">
        <v>430</v>
      </c>
      <c r="B70" s="17"/>
      <c r="C70" s="10"/>
      <c r="D70" s="65" t="str">
        <f t="shared" si="0"/>
        <v/>
      </c>
      <c r="E70" s="62"/>
      <c r="F70" s="15" t="str">
        <f t="shared" si="1"/>
        <v/>
      </c>
      <c r="H70" s="22" t="s">
        <v>182</v>
      </c>
    </row>
    <row r="71" spans="1:8" ht="14.25" x14ac:dyDescent="0.2">
      <c r="A71" s="44" t="s">
        <v>373</v>
      </c>
      <c r="B71" s="17"/>
      <c r="C71" s="10"/>
      <c r="D71" s="65" t="str">
        <f t="shared" si="0"/>
        <v/>
      </c>
      <c r="E71" s="62"/>
      <c r="F71" s="15" t="str">
        <f t="shared" si="1"/>
        <v/>
      </c>
      <c r="H71" s="22" t="s">
        <v>124</v>
      </c>
    </row>
    <row r="72" spans="1:8" ht="14.25" x14ac:dyDescent="0.2">
      <c r="A72" s="44" t="s">
        <v>375</v>
      </c>
      <c r="B72" s="17"/>
      <c r="C72" s="10"/>
      <c r="D72" s="65" t="str">
        <f t="shared" si="0"/>
        <v/>
      </c>
      <c r="E72" s="62"/>
      <c r="F72" s="15" t="str">
        <f t="shared" si="1"/>
        <v/>
      </c>
      <c r="H72" s="22" t="s">
        <v>126</v>
      </c>
    </row>
    <row r="73" spans="1:8" ht="14.25" x14ac:dyDescent="0.2">
      <c r="A73" s="44" t="s">
        <v>382</v>
      </c>
      <c r="B73" s="17"/>
      <c r="C73" s="10"/>
      <c r="D73" s="65" t="str">
        <f t="shared" si="0"/>
        <v/>
      </c>
      <c r="E73" s="62"/>
      <c r="F73" s="15" t="str">
        <f t="shared" si="1"/>
        <v/>
      </c>
      <c r="H73" s="22" t="s">
        <v>134</v>
      </c>
    </row>
    <row r="74" spans="1:8" ht="14.25" x14ac:dyDescent="0.2">
      <c r="A74" s="44" t="s">
        <v>472</v>
      </c>
      <c r="B74" s="17"/>
      <c r="C74" s="10"/>
      <c r="D74" s="65" t="str">
        <f t="shared" ref="D74:D124" si="2">IF(OR(ISBLANK(B74),ISBLANK($C$8)), "",B74*$C$8)</f>
        <v/>
      </c>
      <c r="E74" s="62"/>
      <c r="F74" s="15" t="str">
        <f t="shared" ref="F74:F124" si="3">IF(OR(D74="",E74=""),"",D74-E74)</f>
        <v/>
      </c>
      <c r="H74" s="22" t="s">
        <v>224</v>
      </c>
    </row>
    <row r="75" spans="1:8" ht="14.25" x14ac:dyDescent="0.2">
      <c r="A75" s="44" t="s">
        <v>279</v>
      </c>
      <c r="B75" s="17"/>
      <c r="C75" s="10"/>
      <c r="D75" s="65" t="str">
        <f t="shared" si="2"/>
        <v/>
      </c>
      <c r="E75" s="62"/>
      <c r="F75" s="15" t="str">
        <f t="shared" si="3"/>
        <v/>
      </c>
      <c r="H75" s="22" t="s">
        <v>28</v>
      </c>
    </row>
    <row r="76" spans="1:8" ht="14.25" x14ac:dyDescent="0.2">
      <c r="A76" s="44" t="s">
        <v>384</v>
      </c>
      <c r="B76" s="17"/>
      <c r="C76" s="10"/>
      <c r="D76" s="65" t="str">
        <f t="shared" si="2"/>
        <v/>
      </c>
      <c r="E76" s="62"/>
      <c r="F76" s="15" t="str">
        <f t="shared" si="3"/>
        <v/>
      </c>
      <c r="H76" s="22" t="s">
        <v>136</v>
      </c>
    </row>
    <row r="77" spans="1:8" ht="14.25" x14ac:dyDescent="0.2">
      <c r="A77" s="44" t="s">
        <v>388</v>
      </c>
      <c r="B77" s="17"/>
      <c r="C77" s="10"/>
      <c r="D77" s="65" t="str">
        <f t="shared" si="2"/>
        <v/>
      </c>
      <c r="E77" s="62"/>
      <c r="F77" s="15" t="str">
        <f t="shared" si="3"/>
        <v/>
      </c>
      <c r="H77" s="22" t="s">
        <v>140</v>
      </c>
    </row>
    <row r="78" spans="1:8" ht="14.25" x14ac:dyDescent="0.2">
      <c r="A78" s="44" t="s">
        <v>390</v>
      </c>
      <c r="B78" s="17"/>
      <c r="C78" s="10"/>
      <c r="D78" s="65" t="str">
        <f t="shared" si="2"/>
        <v/>
      </c>
      <c r="E78" s="62"/>
      <c r="F78" s="15" t="str">
        <f t="shared" si="3"/>
        <v/>
      </c>
      <c r="H78" s="22" t="s">
        <v>142</v>
      </c>
    </row>
    <row r="79" spans="1:8" ht="14.25" x14ac:dyDescent="0.2">
      <c r="A79" s="44" t="s">
        <v>394</v>
      </c>
      <c r="B79" s="17"/>
      <c r="C79" s="10"/>
      <c r="D79" s="65" t="str">
        <f t="shared" si="2"/>
        <v/>
      </c>
      <c r="E79" s="62"/>
      <c r="F79" s="15" t="str">
        <f t="shared" si="3"/>
        <v/>
      </c>
      <c r="H79" s="22" t="s">
        <v>146</v>
      </c>
    </row>
    <row r="80" spans="1:8" ht="14.25" x14ac:dyDescent="0.2">
      <c r="A80" s="44" t="s">
        <v>392</v>
      </c>
      <c r="B80" s="17"/>
      <c r="C80" s="10"/>
      <c r="D80" s="65" t="str">
        <f t="shared" si="2"/>
        <v/>
      </c>
      <c r="E80" s="62"/>
      <c r="F80" s="15" t="str">
        <f t="shared" si="3"/>
        <v/>
      </c>
      <c r="H80" s="22" t="s">
        <v>144</v>
      </c>
    </row>
    <row r="81" spans="1:8" ht="14.25" x14ac:dyDescent="0.2">
      <c r="A81" s="44" t="s">
        <v>398</v>
      </c>
      <c r="B81" s="17"/>
      <c r="C81" s="10"/>
      <c r="D81" s="65" t="str">
        <f t="shared" si="2"/>
        <v/>
      </c>
      <c r="E81" s="62"/>
      <c r="F81" s="15" t="str">
        <f t="shared" si="3"/>
        <v/>
      </c>
      <c r="H81" s="22" t="s">
        <v>150</v>
      </c>
    </row>
    <row r="82" spans="1:8" ht="14.25" x14ac:dyDescent="0.2">
      <c r="A82" s="44" t="s">
        <v>396</v>
      </c>
      <c r="B82" s="17"/>
      <c r="C82" s="10"/>
      <c r="D82" s="65" t="str">
        <f t="shared" si="2"/>
        <v/>
      </c>
      <c r="E82" s="62"/>
      <c r="F82" s="15" t="str">
        <f t="shared" si="3"/>
        <v/>
      </c>
      <c r="H82" s="22" t="s">
        <v>148</v>
      </c>
    </row>
    <row r="83" spans="1:8" ht="14.25" x14ac:dyDescent="0.2">
      <c r="A83" s="44" t="s">
        <v>357</v>
      </c>
      <c r="B83" s="17"/>
      <c r="C83" s="10"/>
      <c r="D83" s="65" t="str">
        <f t="shared" si="2"/>
        <v/>
      </c>
      <c r="E83" s="62"/>
      <c r="F83" s="15" t="str">
        <f t="shared" si="3"/>
        <v/>
      </c>
      <c r="H83" s="22" t="s">
        <v>108</v>
      </c>
    </row>
    <row r="84" spans="1:8" ht="14.25" x14ac:dyDescent="0.2">
      <c r="A84" s="44" t="s">
        <v>400</v>
      </c>
      <c r="B84" s="17"/>
      <c r="C84" s="10"/>
      <c r="D84" s="65" t="str">
        <f t="shared" si="2"/>
        <v/>
      </c>
      <c r="E84" s="62"/>
      <c r="F84" s="15" t="str">
        <f t="shared" si="3"/>
        <v/>
      </c>
      <c r="H84" s="22" t="s">
        <v>152</v>
      </c>
    </row>
    <row r="85" spans="1:8" ht="14.25" x14ac:dyDescent="0.2">
      <c r="A85" s="44" t="s">
        <v>306</v>
      </c>
      <c r="B85" s="17"/>
      <c r="C85" s="10"/>
      <c r="D85" s="65" t="str">
        <f t="shared" si="2"/>
        <v/>
      </c>
      <c r="E85" s="62"/>
      <c r="F85" s="15" t="str">
        <f t="shared" si="3"/>
        <v/>
      </c>
      <c r="H85" s="22" t="s">
        <v>56</v>
      </c>
    </row>
    <row r="86" spans="1:8" ht="14.25" x14ac:dyDescent="0.2">
      <c r="A86" s="44" t="s">
        <v>418</v>
      </c>
      <c r="B86" s="17"/>
      <c r="C86" s="10"/>
      <c r="D86" s="65" t="str">
        <f t="shared" si="2"/>
        <v/>
      </c>
      <c r="E86" s="62"/>
      <c r="F86" s="15" t="str">
        <f t="shared" si="3"/>
        <v/>
      </c>
      <c r="H86" s="22" t="s">
        <v>170</v>
      </c>
    </row>
    <row r="87" spans="1:8" ht="14.25" x14ac:dyDescent="0.2">
      <c r="A87" s="44" t="s">
        <v>308</v>
      </c>
      <c r="B87" s="17"/>
      <c r="C87" s="10"/>
      <c r="D87" s="65" t="str">
        <f t="shared" si="2"/>
        <v/>
      </c>
      <c r="E87" s="62"/>
      <c r="F87" s="15" t="str">
        <f t="shared" si="3"/>
        <v/>
      </c>
      <c r="H87" s="22" t="s">
        <v>58</v>
      </c>
    </row>
    <row r="88" spans="1:8" ht="14.25" x14ac:dyDescent="0.2">
      <c r="A88" s="44" t="s">
        <v>420</v>
      </c>
      <c r="B88" s="17"/>
      <c r="C88" s="10"/>
      <c r="D88" s="65" t="str">
        <f t="shared" si="2"/>
        <v/>
      </c>
      <c r="E88" s="62"/>
      <c r="F88" s="15" t="str">
        <f t="shared" si="3"/>
        <v/>
      </c>
      <c r="H88" s="22" t="s">
        <v>172</v>
      </c>
    </row>
    <row r="89" spans="1:8" ht="14.25" x14ac:dyDescent="0.2">
      <c r="A89" s="44" t="s">
        <v>422</v>
      </c>
      <c r="B89" s="17"/>
      <c r="C89" s="10"/>
      <c r="D89" s="65" t="str">
        <f t="shared" si="2"/>
        <v/>
      </c>
      <c r="E89" s="62"/>
      <c r="F89" s="15" t="str">
        <f t="shared" si="3"/>
        <v/>
      </c>
      <c r="H89" s="22" t="s">
        <v>174</v>
      </c>
    </row>
    <row r="90" spans="1:8" ht="14.25" x14ac:dyDescent="0.2">
      <c r="A90" s="44" t="s">
        <v>426</v>
      </c>
      <c r="B90" s="17"/>
      <c r="C90" s="10"/>
      <c r="D90" s="65" t="str">
        <f t="shared" si="2"/>
        <v/>
      </c>
      <c r="E90" s="62"/>
      <c r="F90" s="15" t="str">
        <f t="shared" si="3"/>
        <v/>
      </c>
      <c r="H90" s="22" t="s">
        <v>178</v>
      </c>
    </row>
    <row r="91" spans="1:8" ht="14.25" x14ac:dyDescent="0.2">
      <c r="A91" s="44" t="s">
        <v>424</v>
      </c>
      <c r="B91" s="17"/>
      <c r="C91" s="10"/>
      <c r="D91" s="65" t="str">
        <f t="shared" si="2"/>
        <v/>
      </c>
      <c r="E91" s="62"/>
      <c r="F91" s="15" t="str">
        <f t="shared" si="3"/>
        <v/>
      </c>
      <c r="H91" s="22" t="s">
        <v>176</v>
      </c>
    </row>
    <row r="92" spans="1:8" ht="14.25" x14ac:dyDescent="0.2">
      <c r="A92" s="44" t="s">
        <v>428</v>
      </c>
      <c r="B92" s="17"/>
      <c r="C92" s="10"/>
      <c r="D92" s="65" t="str">
        <f t="shared" si="2"/>
        <v/>
      </c>
      <c r="E92" s="62"/>
      <c r="F92" s="15" t="str">
        <f t="shared" si="3"/>
        <v/>
      </c>
      <c r="H92" s="22" t="s">
        <v>180</v>
      </c>
    </row>
    <row r="93" spans="1:8" ht="14.25" x14ac:dyDescent="0.2">
      <c r="A93" s="44" t="s">
        <v>402</v>
      </c>
      <c r="B93" s="17"/>
      <c r="C93" s="10"/>
      <c r="D93" s="65" t="str">
        <f t="shared" si="2"/>
        <v/>
      </c>
      <c r="E93" s="62"/>
      <c r="F93" s="15" t="str">
        <f t="shared" si="3"/>
        <v/>
      </c>
      <c r="H93" s="22" t="s">
        <v>154</v>
      </c>
    </row>
    <row r="94" spans="1:8" ht="14.25" x14ac:dyDescent="0.2">
      <c r="A94" s="44" t="s">
        <v>406</v>
      </c>
      <c r="B94" s="17"/>
      <c r="C94" s="10"/>
      <c r="D94" s="65" t="str">
        <f t="shared" si="2"/>
        <v/>
      </c>
      <c r="E94" s="62"/>
      <c r="F94" s="15" t="str">
        <f t="shared" si="3"/>
        <v/>
      </c>
      <c r="H94" s="22" t="s">
        <v>158</v>
      </c>
    </row>
    <row r="95" spans="1:8" ht="14.25" x14ac:dyDescent="0.2">
      <c r="A95" s="44" t="s">
        <v>408</v>
      </c>
      <c r="B95" s="17"/>
      <c r="C95" s="10"/>
      <c r="D95" s="65" t="str">
        <f t="shared" si="2"/>
        <v/>
      </c>
      <c r="E95" s="62"/>
      <c r="F95" s="15" t="str">
        <f t="shared" si="3"/>
        <v/>
      </c>
      <c r="H95" s="22" t="s">
        <v>160</v>
      </c>
    </row>
    <row r="96" spans="1:8" ht="14.25" x14ac:dyDescent="0.2">
      <c r="A96" s="44" t="s">
        <v>359</v>
      </c>
      <c r="B96" s="17"/>
      <c r="C96" s="10"/>
      <c r="D96" s="65" t="str">
        <f t="shared" si="2"/>
        <v/>
      </c>
      <c r="E96" s="62"/>
      <c r="F96" s="15" t="str">
        <f t="shared" si="3"/>
        <v/>
      </c>
      <c r="H96" s="22" t="s">
        <v>110</v>
      </c>
    </row>
    <row r="97" spans="1:8" ht="14.25" x14ac:dyDescent="0.2">
      <c r="A97" s="44" t="s">
        <v>480</v>
      </c>
      <c r="B97" s="17"/>
      <c r="C97" s="10"/>
      <c r="D97" s="65" t="str">
        <f t="shared" si="2"/>
        <v/>
      </c>
      <c r="E97" s="62"/>
      <c r="F97" s="15" t="str">
        <f t="shared" si="3"/>
        <v/>
      </c>
      <c r="H97" s="22" t="s">
        <v>232</v>
      </c>
    </row>
    <row r="98" spans="1:8" ht="14.25" x14ac:dyDescent="0.2">
      <c r="A98" s="44" t="s">
        <v>414</v>
      </c>
      <c r="B98" s="17"/>
      <c r="C98" s="10"/>
      <c r="D98" s="65" t="str">
        <f t="shared" si="2"/>
        <v/>
      </c>
      <c r="E98" s="62"/>
      <c r="F98" s="15" t="str">
        <f t="shared" si="3"/>
        <v/>
      </c>
      <c r="H98" s="22" t="s">
        <v>166</v>
      </c>
    </row>
    <row r="99" spans="1:8" ht="14.25" x14ac:dyDescent="0.2">
      <c r="A99" s="44" t="s">
        <v>456</v>
      </c>
      <c r="B99" s="17"/>
      <c r="C99" s="10"/>
      <c r="D99" s="65" t="str">
        <f t="shared" si="2"/>
        <v/>
      </c>
      <c r="E99" s="62"/>
      <c r="F99" s="15" t="str">
        <f t="shared" si="3"/>
        <v/>
      </c>
      <c r="H99" s="22" t="s">
        <v>208</v>
      </c>
    </row>
    <row r="100" spans="1:8" ht="14.25" x14ac:dyDescent="0.2">
      <c r="A100" s="44" t="s">
        <v>416</v>
      </c>
      <c r="B100" s="17"/>
      <c r="C100" s="10"/>
      <c r="D100" s="65" t="str">
        <f t="shared" si="2"/>
        <v/>
      </c>
      <c r="E100" s="62"/>
      <c r="F100" s="15" t="str">
        <f t="shared" si="3"/>
        <v/>
      </c>
      <c r="H100" s="22" t="s">
        <v>168</v>
      </c>
    </row>
    <row r="101" spans="1:8" ht="14.25" x14ac:dyDescent="0.2">
      <c r="A101" s="44" t="s">
        <v>410</v>
      </c>
      <c r="B101" s="17"/>
      <c r="C101" s="10"/>
      <c r="D101" s="65" t="str">
        <f t="shared" si="2"/>
        <v/>
      </c>
      <c r="E101" s="62"/>
      <c r="F101" s="15" t="str">
        <f t="shared" si="3"/>
        <v/>
      </c>
      <c r="H101" s="22" t="s">
        <v>162</v>
      </c>
    </row>
    <row r="102" spans="1:8" ht="14.25" x14ac:dyDescent="0.2">
      <c r="A102" s="44" t="s">
        <v>412</v>
      </c>
      <c r="B102" s="17"/>
      <c r="C102" s="10"/>
      <c r="D102" s="65" t="str">
        <f t="shared" si="2"/>
        <v/>
      </c>
      <c r="E102" s="62"/>
      <c r="F102" s="15" t="str">
        <f t="shared" si="3"/>
        <v/>
      </c>
      <c r="H102" s="22" t="s">
        <v>164</v>
      </c>
    </row>
    <row r="103" spans="1:8" ht="14.25" x14ac:dyDescent="0.2">
      <c r="A103" s="44" t="s">
        <v>434</v>
      </c>
      <c r="B103" s="17"/>
      <c r="C103" s="10"/>
      <c r="D103" s="65" t="str">
        <f t="shared" si="2"/>
        <v/>
      </c>
      <c r="E103" s="62"/>
      <c r="F103" s="15" t="str">
        <f t="shared" si="3"/>
        <v/>
      </c>
      <c r="H103" s="22" t="s">
        <v>186</v>
      </c>
    </row>
    <row r="104" spans="1:8" ht="14.25" x14ac:dyDescent="0.2">
      <c r="A104" s="44" t="s">
        <v>438</v>
      </c>
      <c r="B104" s="17"/>
      <c r="C104" s="10"/>
      <c r="D104" s="65" t="str">
        <f t="shared" si="2"/>
        <v/>
      </c>
      <c r="E104" s="62"/>
      <c r="F104" s="15" t="str">
        <f t="shared" si="3"/>
        <v/>
      </c>
      <c r="H104" s="22" t="s">
        <v>190</v>
      </c>
    </row>
    <row r="105" spans="1:8" ht="14.25" x14ac:dyDescent="0.2">
      <c r="A105" s="44" t="s">
        <v>440</v>
      </c>
      <c r="B105" s="17"/>
      <c r="C105" s="10"/>
      <c r="D105" s="65" t="str">
        <f t="shared" si="2"/>
        <v/>
      </c>
      <c r="E105" s="62"/>
      <c r="F105" s="15" t="str">
        <f t="shared" si="3"/>
        <v/>
      </c>
      <c r="H105" s="22" t="s">
        <v>192</v>
      </c>
    </row>
    <row r="106" spans="1:8" ht="14.25" x14ac:dyDescent="0.2">
      <c r="A106" s="44" t="s">
        <v>450</v>
      </c>
      <c r="B106" s="17"/>
      <c r="C106" s="10"/>
      <c r="D106" s="65" t="str">
        <f t="shared" si="2"/>
        <v/>
      </c>
      <c r="E106" s="62"/>
      <c r="F106" s="15" t="str">
        <f t="shared" si="3"/>
        <v/>
      </c>
      <c r="H106" s="22" t="s">
        <v>202</v>
      </c>
    </row>
    <row r="107" spans="1:8" ht="14.25" x14ac:dyDescent="0.2">
      <c r="A107" s="44" t="s">
        <v>446</v>
      </c>
      <c r="B107" s="17"/>
      <c r="C107" s="10"/>
      <c r="D107" s="65" t="str">
        <f t="shared" si="2"/>
        <v/>
      </c>
      <c r="E107" s="62"/>
      <c r="F107" s="15" t="str">
        <f t="shared" si="3"/>
        <v/>
      </c>
      <c r="H107" s="22" t="s">
        <v>198</v>
      </c>
    </row>
    <row r="108" spans="1:8" ht="14.25" x14ac:dyDescent="0.2">
      <c r="A108" s="44" t="s">
        <v>442</v>
      </c>
      <c r="B108" s="17"/>
      <c r="C108" s="10"/>
      <c r="D108" s="65" t="str">
        <f t="shared" si="2"/>
        <v/>
      </c>
      <c r="E108" s="62"/>
      <c r="F108" s="15" t="str">
        <f t="shared" si="3"/>
        <v/>
      </c>
      <c r="H108" s="22" t="s">
        <v>194</v>
      </c>
    </row>
    <row r="109" spans="1:8" ht="14.25" x14ac:dyDescent="0.2">
      <c r="A109" s="44" t="s">
        <v>444</v>
      </c>
      <c r="B109" s="17"/>
      <c r="C109" s="10"/>
      <c r="D109" s="65" t="str">
        <f t="shared" si="2"/>
        <v/>
      </c>
      <c r="E109" s="62"/>
      <c r="F109" s="15" t="str">
        <f t="shared" si="3"/>
        <v/>
      </c>
      <c r="H109" s="22" t="s">
        <v>196</v>
      </c>
    </row>
    <row r="110" spans="1:8" ht="14.25" x14ac:dyDescent="0.2">
      <c r="A110" s="44" t="s">
        <v>452</v>
      </c>
      <c r="B110" s="17"/>
      <c r="C110" s="10"/>
      <c r="D110" s="65" t="str">
        <f t="shared" si="2"/>
        <v/>
      </c>
      <c r="E110" s="62"/>
      <c r="F110" s="15" t="str">
        <f t="shared" si="3"/>
        <v/>
      </c>
      <c r="H110" s="22" t="s">
        <v>204</v>
      </c>
    </row>
    <row r="111" spans="1:8" ht="14.25" x14ac:dyDescent="0.2">
      <c r="A111" s="44" t="s">
        <v>436</v>
      </c>
      <c r="B111" s="17"/>
      <c r="C111" s="10"/>
      <c r="D111" s="65" t="str">
        <f t="shared" si="2"/>
        <v/>
      </c>
      <c r="E111" s="62"/>
      <c r="F111" s="15" t="str">
        <f t="shared" si="3"/>
        <v/>
      </c>
      <c r="H111" s="22" t="s">
        <v>188</v>
      </c>
    </row>
    <row r="112" spans="1:8" ht="14.25" x14ac:dyDescent="0.2">
      <c r="A112" s="44" t="s">
        <v>458</v>
      </c>
      <c r="B112" s="17"/>
      <c r="C112" s="10"/>
      <c r="D112" s="65" t="str">
        <f t="shared" si="2"/>
        <v/>
      </c>
      <c r="E112" s="62"/>
      <c r="F112" s="15" t="str">
        <f t="shared" si="3"/>
        <v/>
      </c>
      <c r="H112" s="22" t="s">
        <v>210</v>
      </c>
    </row>
    <row r="113" spans="1:8" ht="14.25" x14ac:dyDescent="0.2">
      <c r="A113" s="44" t="s">
        <v>379</v>
      </c>
      <c r="B113" s="17"/>
      <c r="C113" s="10"/>
      <c r="D113" s="65" t="str">
        <f t="shared" si="2"/>
        <v/>
      </c>
      <c r="E113" s="62"/>
      <c r="F113" s="15" t="str">
        <f t="shared" si="3"/>
        <v/>
      </c>
      <c r="H113" s="22" t="s">
        <v>130</v>
      </c>
    </row>
    <row r="114" spans="1:8" ht="14.25" x14ac:dyDescent="0.2">
      <c r="A114" s="44" t="s">
        <v>381</v>
      </c>
      <c r="B114" s="17"/>
      <c r="C114" s="10"/>
      <c r="D114" s="65" t="str">
        <f t="shared" si="2"/>
        <v/>
      </c>
      <c r="E114" s="62"/>
      <c r="F114" s="15" t="str">
        <f t="shared" si="3"/>
        <v/>
      </c>
      <c r="H114" s="22" t="s">
        <v>132</v>
      </c>
    </row>
    <row r="115" spans="1:8" ht="14.25" x14ac:dyDescent="0.2">
      <c r="A115" s="44" t="s">
        <v>371</v>
      </c>
      <c r="B115" s="17"/>
      <c r="C115" s="10"/>
      <c r="D115" s="65" t="str">
        <f t="shared" si="2"/>
        <v/>
      </c>
      <c r="E115" s="62"/>
      <c r="F115" s="15" t="str">
        <f t="shared" si="3"/>
        <v/>
      </c>
      <c r="H115" s="22" t="s">
        <v>122</v>
      </c>
    </row>
    <row r="116" spans="1:8" ht="14.25" x14ac:dyDescent="0.2">
      <c r="A116" s="44" t="s">
        <v>255</v>
      </c>
      <c r="B116" s="17"/>
      <c r="C116" s="10"/>
      <c r="D116" s="65" t="str">
        <f t="shared" si="2"/>
        <v/>
      </c>
      <c r="E116" s="62"/>
      <c r="F116" s="15" t="str">
        <f t="shared" si="3"/>
        <v/>
      </c>
      <c r="H116" s="22" t="s">
        <v>4</v>
      </c>
    </row>
    <row r="117" spans="1:8" ht="14.25" x14ac:dyDescent="0.2">
      <c r="A117" s="44" t="s">
        <v>302</v>
      </c>
      <c r="B117" s="17"/>
      <c r="C117" s="10"/>
      <c r="D117" s="65" t="str">
        <f t="shared" si="2"/>
        <v/>
      </c>
      <c r="E117" s="62"/>
      <c r="F117" s="15" t="str">
        <f t="shared" si="3"/>
        <v/>
      </c>
      <c r="H117" s="22" t="s">
        <v>52</v>
      </c>
    </row>
    <row r="118" spans="1:8" ht="14.25" x14ac:dyDescent="0.2">
      <c r="A118" s="44" t="s">
        <v>466</v>
      </c>
      <c r="B118" s="17"/>
      <c r="C118" s="10"/>
      <c r="D118" s="65" t="str">
        <f t="shared" si="2"/>
        <v/>
      </c>
      <c r="E118" s="62"/>
      <c r="F118" s="15" t="str">
        <f t="shared" si="3"/>
        <v/>
      </c>
      <c r="H118" s="22" t="s">
        <v>218</v>
      </c>
    </row>
    <row r="119" spans="1:8" ht="14.25" x14ac:dyDescent="0.2">
      <c r="A119" s="44" t="s">
        <v>460</v>
      </c>
      <c r="B119" s="17"/>
      <c r="C119" s="10"/>
      <c r="D119" s="65" t="str">
        <f t="shared" si="2"/>
        <v/>
      </c>
      <c r="E119" s="62"/>
      <c r="F119" s="15" t="str">
        <f t="shared" si="3"/>
        <v/>
      </c>
      <c r="H119" s="22" t="s">
        <v>212</v>
      </c>
    </row>
    <row r="120" spans="1:8" ht="14.25" x14ac:dyDescent="0.2">
      <c r="A120" s="44" t="s">
        <v>289</v>
      </c>
      <c r="B120" s="17"/>
      <c r="C120" s="10"/>
      <c r="D120" s="65" t="str">
        <f t="shared" si="2"/>
        <v/>
      </c>
      <c r="E120" s="62"/>
      <c r="F120" s="15" t="str">
        <f t="shared" si="3"/>
        <v/>
      </c>
      <c r="H120" s="22" t="s">
        <v>38</v>
      </c>
    </row>
    <row r="121" spans="1:8" ht="14.25" x14ac:dyDescent="0.2">
      <c r="A121" s="44" t="s">
        <v>470</v>
      </c>
      <c r="B121" s="17"/>
      <c r="C121" s="10"/>
      <c r="D121" s="65" t="str">
        <f t="shared" si="2"/>
        <v/>
      </c>
      <c r="E121" s="62"/>
      <c r="F121" s="15" t="str">
        <f t="shared" si="3"/>
        <v/>
      </c>
      <c r="H121" s="22" t="s">
        <v>222</v>
      </c>
    </row>
    <row r="122" spans="1:8" ht="14.25" x14ac:dyDescent="0.2">
      <c r="A122" s="44" t="s">
        <v>369</v>
      </c>
      <c r="B122" s="17"/>
      <c r="C122" s="10"/>
      <c r="D122" s="65" t="str">
        <f t="shared" si="2"/>
        <v/>
      </c>
      <c r="E122" s="62"/>
      <c r="F122" s="15" t="str">
        <f t="shared" si="3"/>
        <v/>
      </c>
      <c r="H122" s="22" t="s">
        <v>120</v>
      </c>
    </row>
    <row r="123" spans="1:8" ht="14.25" x14ac:dyDescent="0.2">
      <c r="A123" s="44" t="s">
        <v>462</v>
      </c>
      <c r="B123" s="17"/>
      <c r="C123" s="10"/>
      <c r="D123" s="65" t="str">
        <f t="shared" si="2"/>
        <v/>
      </c>
      <c r="E123" s="62"/>
      <c r="F123" s="15" t="str">
        <f t="shared" si="3"/>
        <v/>
      </c>
      <c r="H123" s="22" t="s">
        <v>214</v>
      </c>
    </row>
    <row r="124" spans="1:8" ht="14.25" x14ac:dyDescent="0.2">
      <c r="A124" s="45" t="s">
        <v>432</v>
      </c>
      <c r="B124" s="17"/>
      <c r="C124" s="11"/>
      <c r="D124" s="66" t="str">
        <f t="shared" si="2"/>
        <v/>
      </c>
      <c r="E124" s="62"/>
      <c r="F124" s="16" t="str">
        <f t="shared" si="3"/>
        <v/>
      </c>
      <c r="H124" s="22" t="s">
        <v>184</v>
      </c>
    </row>
    <row r="125" spans="1:8" hidden="1" x14ac:dyDescent="0.2">
      <c r="A125" s="25"/>
      <c r="B125" s="23"/>
      <c r="C125" s="23"/>
      <c r="D125" s="23"/>
      <c r="E125" s="23"/>
      <c r="F125" s="26"/>
    </row>
    <row r="126" spans="1:8" x14ac:dyDescent="0.2">
      <c r="A126" s="55"/>
      <c r="B126" s="56"/>
      <c r="C126" s="57"/>
      <c r="D126" s="57"/>
      <c r="E126" s="56"/>
      <c r="F126" s="58"/>
    </row>
    <row r="127" spans="1:8" s="23" customFormat="1" x14ac:dyDescent="0.2">
      <c r="A127" s="68" t="s">
        <v>481</v>
      </c>
      <c r="B127" s="57"/>
      <c r="C127" s="57"/>
      <c r="D127" s="57"/>
      <c r="E127" s="57"/>
      <c r="F127" s="58"/>
      <c r="H127" s="24"/>
    </row>
    <row r="128" spans="1:8" s="23" customFormat="1" x14ac:dyDescent="0.2">
      <c r="A128" s="67" t="s">
        <v>509</v>
      </c>
      <c r="B128" s="57"/>
      <c r="C128" s="57"/>
      <c r="D128" s="57"/>
      <c r="E128" s="57"/>
      <c r="F128" s="58"/>
      <c r="H128" s="24"/>
    </row>
    <row r="129" spans="1:8" s="23" customFormat="1" x14ac:dyDescent="0.2">
      <c r="A129" s="55" t="s">
        <v>510</v>
      </c>
      <c r="B129" s="57"/>
      <c r="C129" s="57"/>
      <c r="D129" s="57"/>
      <c r="E129" s="57"/>
      <c r="F129" s="58"/>
      <c r="H129" s="24"/>
    </row>
    <row r="130" spans="1:8" ht="13.5" thickBot="1" x14ac:dyDescent="0.25">
      <c r="A130" s="59"/>
      <c r="B130" s="60"/>
      <c r="C130" s="60"/>
      <c r="D130" s="60"/>
      <c r="E130" s="60"/>
      <c r="F130" s="61"/>
    </row>
  </sheetData>
  <sheetProtection algorithmName="SHA-512" hashValue="1o9QJXNwLxk5MvAwKQOhZF2l0ryV//Fo5Dq31mHhf8ViPo0cGrPtEO96P5pUf0APiWBRsQDVjZ7CckHzMQwttg==" saltValue="YF1yEBGa1md/SkPJL8ra3A==" spinCount="100000" sheet="1" selectLockedCells="1"/>
  <sortState xmlns:xlrd2="http://schemas.microsoft.com/office/spreadsheetml/2017/richdata2" ref="A10:A125">
    <sortCondition ref="A9"/>
  </sortState>
  <mergeCells count="1">
    <mergeCell ref="E1:F1"/>
  </mergeCells>
  <phoneticPr fontId="1" type="noConversion"/>
  <conditionalFormatting sqref="B4 A4">
    <cfRule type="expression" dxfId="6" priority="9">
      <formula>IF(AND(ISBLANK(A4)),TRUE,FALSE)</formula>
    </cfRule>
  </conditionalFormatting>
  <conditionalFormatting sqref="B9">
    <cfRule type="expression" dxfId="5" priority="7">
      <formula>IF(AND(E9&gt;0, OR(B9=0,ISBLANK(B9))),TRUE,FALSE)</formula>
    </cfRule>
  </conditionalFormatting>
  <conditionalFormatting sqref="B10">
    <cfRule type="expression" dxfId="4" priority="6">
      <formula>IF(AND(E10&gt;0, OR(B10=0,ISBLANK(B10))),TRUE,FALSE)</formula>
    </cfRule>
  </conditionalFormatting>
  <conditionalFormatting sqref="B11:B124">
    <cfRule type="expression" dxfId="3" priority="5">
      <formula>IF(AND(E11&gt;0, OR(B11=0,ISBLANK(B11))),TRUE,FALSE)</formula>
    </cfRule>
  </conditionalFormatting>
  <conditionalFormatting sqref="E8">
    <cfRule type="expression" dxfId="2" priority="3">
      <formula>IF(AND($B$8&gt;0, ISBLANK($E$8)),TRUE,FALSE)</formula>
    </cfRule>
    <cfRule type="expression" dxfId="1" priority="4">
      <formula>IF(OR($B$8*0.9&gt;$E$8,$B$8*3.65&lt;$E$8),TRUE,FALSE)</formula>
    </cfRule>
  </conditionalFormatting>
  <conditionalFormatting sqref="C8">
    <cfRule type="expression" dxfId="0" priority="1">
      <formula>IF(ISBLANK($C$8),TRUE,FALSE)</formula>
    </cfRule>
  </conditionalFormatting>
  <dataValidations count="8">
    <dataValidation type="list" showInputMessage="1" showErrorMessage="1" errorTitle="Errore" error="Scegliere voce dalla lista." sqref="A4" xr:uid="{00000000-0002-0000-0000-000000000000}">
      <formula1>dd_coop_desc</formula1>
    </dataValidation>
    <dataValidation type="whole" allowBlank="1" showInputMessage="1" showErrorMessage="1" errorTitle="Errore" error="Sono ammessi solo valori numerici pari maggiori di 2018" sqref="B4" xr:uid="{00000000-0002-0000-0000-000001000000}">
      <formula1>2018</formula1>
      <formula2>2100</formula2>
    </dataValidation>
    <dataValidation showInputMessage="1" showErrorMessage="1" sqref="A9:A124" xr:uid="{00000000-0002-0000-0000-000002000000}"/>
    <dataValidation type="list" showInputMessage="1" showErrorMessage="1" errorTitle="Errore" error="Scegliere voce dalla lista." sqref="F4" xr:uid="{00000000-0002-0000-0000-000003000000}">
      <formula1>dd_lst_mod</formula1>
    </dataValidation>
    <dataValidation type="whole" allowBlank="1" showInputMessage="1" showErrorMessage="1" errorTitle="Errore" error="Sono ammessi solo valori numerici pari maggiori di 0" sqref="E4" xr:uid="{00000000-0002-0000-0000-000004000000}">
      <formula1>0</formula1>
      <formula2>5</formula2>
    </dataValidation>
    <dataValidation type="whole" allowBlank="1" showInputMessage="1" showErrorMessage="1" errorTitle="Errore" error="Sono ammessi solo numeri interi" sqref="B9:B124" xr:uid="{00000000-0002-0000-0000-000005000000}">
      <formula1>0</formula1>
      <formula2>1000000</formula2>
    </dataValidation>
    <dataValidation type="decimal" allowBlank="1" showInputMessage="1" showErrorMessage="1" errorTitle="Errore" error="Valore inserito nelle entrate stimate deve essere tra i valori 0,90 € e 3,65 € per le ore previste" sqref="E8" xr:uid="{00000000-0002-0000-0000-000006000000}">
      <formula1>0.9*$B$8</formula1>
      <formula2>3.65*$B$8</formula2>
    </dataValidation>
    <dataValidation type="decimal" allowBlank="1" showInputMessage="1" showErrorMessage="1" errorTitle="Errore" error="Il costo orario non può essere maggiore di 10,20 Euro" sqref="C8" xr:uid="{8F62D51B-7FCB-4DC0-8088-A0E838677B12}">
      <formula1>0</formula1>
      <formula2>10.2</formula2>
    </dataValidation>
  </dataValidations>
  <pageMargins left="0.78740157480314965" right="0.78740157480314965" top="0.98425196850393704" bottom="0.98425196850393704" header="0.51181102362204722" footer="0.51181102362204722"/>
  <pageSetup paperSize="8" scale="55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Errore" error="Valore inserito nelle entrate stimate deve essere tra i valori 0,90 € e 3,65 € per le ore previste" xr:uid="{00000000-0002-0000-0000-000007000000}">
          <x14:formula1>
            <xm:f>Parameters!$C$3*B9</xm:f>
          </x14:formula1>
          <x14:formula2>
            <xm:f>Parameters!$C$4*B9</xm:f>
          </x14:formula2>
          <xm:sqref>E9:E124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7"/>
  <sheetViews>
    <sheetView topLeftCell="A31" workbookViewId="0">
      <selection activeCell="D88" sqref="D88"/>
    </sheetView>
  </sheetViews>
  <sheetFormatPr defaultColWidth="9.140625" defaultRowHeight="12.75" x14ac:dyDescent="0.2"/>
  <cols>
    <col min="1" max="1" width="23.28515625" bestFit="1" customWidth="1"/>
    <col min="2" max="2" width="11.5703125" bestFit="1" customWidth="1"/>
    <col min="3" max="3" width="20.140625" bestFit="1" customWidth="1"/>
    <col min="4" max="4" width="42.42578125" style="22" bestFit="1" customWidth="1"/>
  </cols>
  <sheetData>
    <row r="1" spans="1:4" x14ac:dyDescent="0.2">
      <c r="A1" s="29" t="s">
        <v>251</v>
      </c>
      <c r="B1" t="s">
        <v>0</v>
      </c>
      <c r="C1" s="29" t="s">
        <v>250</v>
      </c>
      <c r="D1" s="22" t="s">
        <v>233</v>
      </c>
    </row>
    <row r="2" spans="1:4" x14ac:dyDescent="0.2">
      <c r="A2" s="29" t="s">
        <v>257</v>
      </c>
      <c r="B2" t="s">
        <v>6</v>
      </c>
      <c r="C2" s="29" t="s">
        <v>256</v>
      </c>
      <c r="D2" s="22" t="s">
        <v>5</v>
      </c>
    </row>
    <row r="3" spans="1:4" x14ac:dyDescent="0.2">
      <c r="A3" s="29" t="s">
        <v>263</v>
      </c>
      <c r="B3" t="s">
        <v>12</v>
      </c>
      <c r="C3" s="29" t="s">
        <v>262</v>
      </c>
      <c r="D3" s="22" t="s">
        <v>11</v>
      </c>
    </row>
    <row r="4" spans="1:4" x14ac:dyDescent="0.2">
      <c r="A4" s="29" t="s">
        <v>261</v>
      </c>
      <c r="B4" t="s">
        <v>10</v>
      </c>
      <c r="C4" s="29" t="s">
        <v>260</v>
      </c>
      <c r="D4" s="22" t="s">
        <v>9</v>
      </c>
    </row>
    <row r="5" spans="1:4" x14ac:dyDescent="0.2">
      <c r="A5" s="29" t="s">
        <v>287</v>
      </c>
      <c r="B5" t="s">
        <v>36</v>
      </c>
      <c r="C5" s="29" t="s">
        <v>286</v>
      </c>
      <c r="D5" s="22" t="s">
        <v>35</v>
      </c>
    </row>
    <row r="6" spans="1:4" x14ac:dyDescent="0.2">
      <c r="A6" s="29" t="s">
        <v>304</v>
      </c>
      <c r="B6" t="s">
        <v>54</v>
      </c>
      <c r="C6" s="29" t="s">
        <v>303</v>
      </c>
      <c r="D6" s="22" t="s">
        <v>53</v>
      </c>
    </row>
    <row r="7" spans="1:4" x14ac:dyDescent="0.2">
      <c r="A7" s="29" t="s">
        <v>253</v>
      </c>
      <c r="B7" t="s">
        <v>2</v>
      </c>
      <c r="C7" s="29" t="s">
        <v>252</v>
      </c>
      <c r="D7" s="22" t="s">
        <v>1</v>
      </c>
    </row>
    <row r="8" spans="1:4" x14ac:dyDescent="0.2">
      <c r="A8" s="29" t="s">
        <v>267</v>
      </c>
      <c r="B8" t="s">
        <v>16</v>
      </c>
      <c r="C8" s="29" t="s">
        <v>266</v>
      </c>
      <c r="D8" s="22" t="s">
        <v>15</v>
      </c>
    </row>
    <row r="9" spans="1:4" x14ac:dyDescent="0.2">
      <c r="A9" s="29" t="s">
        <v>269</v>
      </c>
      <c r="B9" t="s">
        <v>18</v>
      </c>
      <c r="C9" s="29" t="s">
        <v>268</v>
      </c>
      <c r="D9" s="22" t="s">
        <v>17</v>
      </c>
    </row>
    <row r="10" spans="1:4" x14ac:dyDescent="0.2">
      <c r="A10" s="29" t="s">
        <v>386</v>
      </c>
      <c r="B10" t="s">
        <v>138</v>
      </c>
      <c r="C10" s="29" t="s">
        <v>385</v>
      </c>
      <c r="D10" s="22" t="s">
        <v>137</v>
      </c>
    </row>
    <row r="11" spans="1:4" x14ac:dyDescent="0.2">
      <c r="A11" s="29" t="s">
        <v>273</v>
      </c>
      <c r="B11" t="s">
        <v>22</v>
      </c>
      <c r="C11" s="29" t="s">
        <v>272</v>
      </c>
      <c r="D11" s="22" t="s">
        <v>21</v>
      </c>
    </row>
    <row r="12" spans="1:4" x14ac:dyDescent="0.2">
      <c r="A12" s="29" t="s">
        <v>275</v>
      </c>
      <c r="B12" t="s">
        <v>24</v>
      </c>
      <c r="C12" s="29" t="s">
        <v>274</v>
      </c>
      <c r="D12" s="22" t="s">
        <v>23</v>
      </c>
    </row>
    <row r="13" spans="1:4" x14ac:dyDescent="0.2">
      <c r="A13" s="29" t="s">
        <v>271</v>
      </c>
      <c r="B13" t="s">
        <v>20</v>
      </c>
      <c r="C13" s="29" t="s">
        <v>270</v>
      </c>
      <c r="D13" s="22" t="s">
        <v>19</v>
      </c>
    </row>
    <row r="14" spans="1:4" x14ac:dyDescent="0.2">
      <c r="A14" s="29" t="s">
        <v>277</v>
      </c>
      <c r="B14" t="s">
        <v>26</v>
      </c>
      <c r="C14" s="29" t="s">
        <v>276</v>
      </c>
      <c r="D14" s="22" t="s">
        <v>25</v>
      </c>
    </row>
    <row r="15" spans="1:4" x14ac:dyDescent="0.2">
      <c r="A15" s="29" t="s">
        <v>322</v>
      </c>
      <c r="B15" t="s">
        <v>72</v>
      </c>
      <c r="C15" s="29" t="s">
        <v>321</v>
      </c>
      <c r="D15" s="22" t="s">
        <v>71</v>
      </c>
    </row>
    <row r="16" spans="1:4" x14ac:dyDescent="0.2">
      <c r="A16" s="29" t="s">
        <v>310</v>
      </c>
      <c r="B16" t="s">
        <v>60</v>
      </c>
      <c r="C16" s="29" t="s">
        <v>309</v>
      </c>
      <c r="D16" s="22" t="s">
        <v>59</v>
      </c>
    </row>
    <row r="17" spans="1:4" x14ac:dyDescent="0.2">
      <c r="A17" s="29" t="s">
        <v>293</v>
      </c>
      <c r="B17" t="s">
        <v>42</v>
      </c>
      <c r="C17" s="29" t="s">
        <v>292</v>
      </c>
      <c r="D17" s="22" t="s">
        <v>41</v>
      </c>
    </row>
    <row r="18" spans="1:4" x14ac:dyDescent="0.2">
      <c r="A18" s="29" t="s">
        <v>404</v>
      </c>
      <c r="B18" t="s">
        <v>156</v>
      </c>
      <c r="C18" s="29" t="s">
        <v>403</v>
      </c>
      <c r="D18" s="22" t="s">
        <v>155</v>
      </c>
    </row>
    <row r="19" spans="1:4" x14ac:dyDescent="0.2">
      <c r="A19" s="29" t="s">
        <v>314</v>
      </c>
      <c r="B19" t="s">
        <v>64</v>
      </c>
      <c r="C19" s="29" t="s">
        <v>313</v>
      </c>
      <c r="D19" s="22" t="s">
        <v>63</v>
      </c>
    </row>
    <row r="20" spans="1:4" x14ac:dyDescent="0.2">
      <c r="A20" s="29" t="s">
        <v>316</v>
      </c>
      <c r="B20" t="s">
        <v>66</v>
      </c>
      <c r="C20" s="29" t="s">
        <v>315</v>
      </c>
      <c r="D20" s="22" t="s">
        <v>65</v>
      </c>
    </row>
    <row r="21" spans="1:4" x14ac:dyDescent="0.2">
      <c r="A21" s="29" t="s">
        <v>454</v>
      </c>
      <c r="B21" t="s">
        <v>206</v>
      </c>
      <c r="C21" s="29" t="s">
        <v>453</v>
      </c>
      <c r="D21" s="22" t="s">
        <v>205</v>
      </c>
    </row>
    <row r="22" spans="1:4" x14ac:dyDescent="0.2">
      <c r="A22" s="29" t="s">
        <v>318</v>
      </c>
      <c r="B22" t="s">
        <v>68</v>
      </c>
      <c r="C22" s="29" t="s">
        <v>317</v>
      </c>
      <c r="D22" s="22" t="s">
        <v>67</v>
      </c>
    </row>
    <row r="23" spans="1:4" x14ac:dyDescent="0.2">
      <c r="A23" s="29" t="s">
        <v>320</v>
      </c>
      <c r="B23" t="s">
        <v>70</v>
      </c>
      <c r="C23" s="29" t="s">
        <v>319</v>
      </c>
      <c r="D23" s="22" t="s">
        <v>69</v>
      </c>
    </row>
    <row r="24" spans="1:4" x14ac:dyDescent="0.2">
      <c r="A24" s="29" t="s">
        <v>312</v>
      </c>
      <c r="B24" t="s">
        <v>62</v>
      </c>
      <c r="C24" s="29" t="s">
        <v>311</v>
      </c>
      <c r="D24" s="22" t="s">
        <v>61</v>
      </c>
    </row>
    <row r="25" spans="1:4" x14ac:dyDescent="0.2">
      <c r="A25" s="29" t="s">
        <v>324</v>
      </c>
      <c r="B25" t="s">
        <v>74</v>
      </c>
      <c r="C25" s="29" t="s">
        <v>323</v>
      </c>
      <c r="D25" s="22" t="s">
        <v>73</v>
      </c>
    </row>
    <row r="26" spans="1:4" x14ac:dyDescent="0.2">
      <c r="A26" s="29" t="s">
        <v>326</v>
      </c>
      <c r="B26" t="s">
        <v>76</v>
      </c>
      <c r="C26" s="29" t="s">
        <v>325</v>
      </c>
      <c r="D26" s="22" t="s">
        <v>75</v>
      </c>
    </row>
    <row r="27" spans="1:4" x14ac:dyDescent="0.2">
      <c r="A27" s="29" t="s">
        <v>281</v>
      </c>
      <c r="B27" t="s">
        <v>30</v>
      </c>
      <c r="C27" s="29" t="s">
        <v>280</v>
      </c>
      <c r="D27" s="22" t="s">
        <v>29</v>
      </c>
    </row>
    <row r="28" spans="1:4" x14ac:dyDescent="0.2">
      <c r="A28" s="29" t="s">
        <v>300</v>
      </c>
      <c r="B28" t="s">
        <v>50</v>
      </c>
      <c r="C28" s="29" t="s">
        <v>299</v>
      </c>
      <c r="D28" s="22" t="s">
        <v>49</v>
      </c>
    </row>
    <row r="29" spans="1:4" x14ac:dyDescent="0.2">
      <c r="A29" s="29" t="s">
        <v>448</v>
      </c>
      <c r="B29" t="s">
        <v>200</v>
      </c>
      <c r="C29" s="29" t="s">
        <v>447</v>
      </c>
      <c r="D29" s="22" t="s">
        <v>199</v>
      </c>
    </row>
    <row r="30" spans="1:4" x14ac:dyDescent="0.2">
      <c r="A30" s="29" t="s">
        <v>367</v>
      </c>
      <c r="B30" t="s">
        <v>118</v>
      </c>
      <c r="C30" s="29" t="s">
        <v>366</v>
      </c>
      <c r="D30" s="22" t="s">
        <v>117</v>
      </c>
    </row>
    <row r="31" spans="1:4" x14ac:dyDescent="0.2">
      <c r="A31" s="29" t="s">
        <v>377</v>
      </c>
      <c r="B31" t="s">
        <v>128</v>
      </c>
      <c r="C31" s="29" t="s">
        <v>376</v>
      </c>
      <c r="D31" s="22" t="s">
        <v>127</v>
      </c>
    </row>
    <row r="32" spans="1:4" x14ac:dyDescent="0.2">
      <c r="A32" s="29" t="s">
        <v>468</v>
      </c>
      <c r="B32" t="s">
        <v>220</v>
      </c>
      <c r="C32" s="29" t="s">
        <v>467</v>
      </c>
      <c r="D32" s="22" t="s">
        <v>219</v>
      </c>
    </row>
    <row r="33" spans="1:4" x14ac:dyDescent="0.2">
      <c r="A33" s="29" t="s">
        <v>291</v>
      </c>
      <c r="B33" t="s">
        <v>40</v>
      </c>
      <c r="C33" s="29" t="s">
        <v>290</v>
      </c>
      <c r="D33" s="22" t="s">
        <v>39</v>
      </c>
    </row>
    <row r="34" spans="1:4" x14ac:dyDescent="0.2">
      <c r="A34" s="29" t="s">
        <v>464</v>
      </c>
      <c r="B34" t="s">
        <v>216</v>
      </c>
      <c r="C34" s="29" t="s">
        <v>463</v>
      </c>
      <c r="D34" s="22" t="s">
        <v>215</v>
      </c>
    </row>
    <row r="35" spans="1:4" x14ac:dyDescent="0.2">
      <c r="A35" s="29" t="s">
        <v>294</v>
      </c>
      <c r="B35" t="s">
        <v>44</v>
      </c>
      <c r="C35" s="29" t="s">
        <v>294</v>
      </c>
      <c r="D35" s="22" t="s">
        <v>43</v>
      </c>
    </row>
    <row r="36" spans="1:4" x14ac:dyDescent="0.2">
      <c r="A36" s="29" t="s">
        <v>296</v>
      </c>
      <c r="B36" t="s">
        <v>46</v>
      </c>
      <c r="C36" s="29" t="s">
        <v>295</v>
      </c>
      <c r="D36" s="22" t="s">
        <v>45</v>
      </c>
    </row>
    <row r="37" spans="1:4" x14ac:dyDescent="0.2">
      <c r="A37" s="29" t="s">
        <v>298</v>
      </c>
      <c r="B37" t="s">
        <v>48</v>
      </c>
      <c r="C37" s="29" t="s">
        <v>297</v>
      </c>
      <c r="D37" s="22" t="s">
        <v>47</v>
      </c>
    </row>
    <row r="38" spans="1:4" x14ac:dyDescent="0.2">
      <c r="A38" s="29" t="s">
        <v>478</v>
      </c>
      <c r="B38" t="s">
        <v>230</v>
      </c>
      <c r="C38" s="29" t="s">
        <v>477</v>
      </c>
      <c r="D38" s="22" t="s">
        <v>229</v>
      </c>
    </row>
    <row r="39" spans="1:4" x14ac:dyDescent="0.2">
      <c r="A39" s="29" t="s">
        <v>333</v>
      </c>
      <c r="B39" t="s">
        <v>84</v>
      </c>
      <c r="C39" s="29" t="s">
        <v>332</v>
      </c>
      <c r="D39" s="22" t="s">
        <v>83</v>
      </c>
    </row>
    <row r="40" spans="1:4" x14ac:dyDescent="0.2">
      <c r="A40" s="29" t="s">
        <v>259</v>
      </c>
      <c r="B40" t="s">
        <v>8</v>
      </c>
      <c r="C40" s="29" t="s">
        <v>258</v>
      </c>
      <c r="D40" s="22" t="s">
        <v>7</v>
      </c>
    </row>
    <row r="41" spans="1:4" x14ac:dyDescent="0.2">
      <c r="A41" s="29" t="s">
        <v>330</v>
      </c>
      <c r="B41" t="s">
        <v>80</v>
      </c>
      <c r="C41" s="29" t="s">
        <v>329</v>
      </c>
      <c r="D41" s="22" t="s">
        <v>79</v>
      </c>
    </row>
    <row r="42" spans="1:4" x14ac:dyDescent="0.2">
      <c r="A42" s="29" t="s">
        <v>337</v>
      </c>
      <c r="B42" t="s">
        <v>88</v>
      </c>
      <c r="C42" s="29" t="s">
        <v>336</v>
      </c>
      <c r="D42" s="22" t="s">
        <v>87</v>
      </c>
    </row>
    <row r="43" spans="1:4" x14ac:dyDescent="0.2">
      <c r="A43" s="29" t="s">
        <v>331</v>
      </c>
      <c r="B43" t="s">
        <v>82</v>
      </c>
      <c r="C43" s="29" t="s">
        <v>331</v>
      </c>
      <c r="D43" s="22" t="s">
        <v>81</v>
      </c>
    </row>
    <row r="44" spans="1:4" x14ac:dyDescent="0.2">
      <c r="A44" s="29" t="s">
        <v>328</v>
      </c>
      <c r="B44" t="s">
        <v>78</v>
      </c>
      <c r="C44" s="29" t="s">
        <v>327</v>
      </c>
      <c r="D44" s="22" t="s">
        <v>77</v>
      </c>
    </row>
    <row r="45" spans="1:4" x14ac:dyDescent="0.2">
      <c r="A45" s="29" t="s">
        <v>335</v>
      </c>
      <c r="B45" t="s">
        <v>86</v>
      </c>
      <c r="C45" s="29" t="s">
        <v>334</v>
      </c>
      <c r="D45" s="22" t="s">
        <v>85</v>
      </c>
    </row>
    <row r="46" spans="1:4" x14ac:dyDescent="0.2">
      <c r="A46" s="29" t="s">
        <v>339</v>
      </c>
      <c r="B46" t="s">
        <v>90</v>
      </c>
      <c r="C46" s="29" t="s">
        <v>338</v>
      </c>
      <c r="D46" s="22" t="s">
        <v>89</v>
      </c>
    </row>
    <row r="47" spans="1:4" x14ac:dyDescent="0.2">
      <c r="A47" s="29" t="s">
        <v>343</v>
      </c>
      <c r="B47" t="s">
        <v>94</v>
      </c>
      <c r="C47" s="29" t="s">
        <v>342</v>
      </c>
      <c r="D47" s="22" t="s">
        <v>93</v>
      </c>
    </row>
    <row r="48" spans="1:4" x14ac:dyDescent="0.2">
      <c r="A48" s="29" t="s">
        <v>341</v>
      </c>
      <c r="B48" t="s">
        <v>92</v>
      </c>
      <c r="C48" s="29" t="s">
        <v>340</v>
      </c>
      <c r="D48" s="22" t="s">
        <v>91</v>
      </c>
    </row>
    <row r="49" spans="1:4" x14ac:dyDescent="0.2">
      <c r="A49" s="29" t="s">
        <v>285</v>
      </c>
      <c r="B49" t="s">
        <v>34</v>
      </c>
      <c r="C49" s="29" t="s">
        <v>284</v>
      </c>
      <c r="D49" s="22" t="s">
        <v>33</v>
      </c>
    </row>
    <row r="50" spans="1:4" x14ac:dyDescent="0.2">
      <c r="A50" s="29" t="s">
        <v>345</v>
      </c>
      <c r="B50" t="s">
        <v>96</v>
      </c>
      <c r="C50" s="29" t="s">
        <v>344</v>
      </c>
      <c r="D50" s="22" t="s">
        <v>95</v>
      </c>
    </row>
    <row r="51" spans="1:4" x14ac:dyDescent="0.2">
      <c r="A51" s="29" t="s">
        <v>347</v>
      </c>
      <c r="B51" t="s">
        <v>98</v>
      </c>
      <c r="C51" s="29" t="s">
        <v>346</v>
      </c>
      <c r="D51" s="22" t="s">
        <v>97</v>
      </c>
    </row>
    <row r="52" spans="1:4" x14ac:dyDescent="0.2">
      <c r="A52" s="29" t="s">
        <v>351</v>
      </c>
      <c r="B52" t="s">
        <v>102</v>
      </c>
      <c r="C52" s="29" t="s">
        <v>350</v>
      </c>
      <c r="D52" s="22" t="s">
        <v>101</v>
      </c>
    </row>
    <row r="53" spans="1:4" x14ac:dyDescent="0.2">
      <c r="A53" s="29" t="s">
        <v>349</v>
      </c>
      <c r="B53" t="s">
        <v>100</v>
      </c>
      <c r="C53" s="29" t="s">
        <v>348</v>
      </c>
      <c r="D53" s="22" t="s">
        <v>99</v>
      </c>
    </row>
    <row r="54" spans="1:4" x14ac:dyDescent="0.2">
      <c r="A54" s="29" t="s">
        <v>474</v>
      </c>
      <c r="B54" t="s">
        <v>226</v>
      </c>
      <c r="C54" s="29" t="s">
        <v>473</v>
      </c>
      <c r="D54" s="22" t="s">
        <v>225</v>
      </c>
    </row>
    <row r="55" spans="1:4" x14ac:dyDescent="0.2">
      <c r="A55" s="29" t="s">
        <v>353</v>
      </c>
      <c r="B55" t="s">
        <v>104</v>
      </c>
      <c r="C55" s="29" t="s">
        <v>352</v>
      </c>
      <c r="D55" s="22" t="s">
        <v>103</v>
      </c>
    </row>
    <row r="56" spans="1:4" x14ac:dyDescent="0.2">
      <c r="A56" s="29" t="s">
        <v>355</v>
      </c>
      <c r="B56" t="s">
        <v>106</v>
      </c>
      <c r="C56" s="29" t="s">
        <v>354</v>
      </c>
      <c r="D56" s="22" t="s">
        <v>105</v>
      </c>
    </row>
    <row r="57" spans="1:4" x14ac:dyDescent="0.2">
      <c r="A57" s="29" t="s">
        <v>361</v>
      </c>
      <c r="B57" t="s">
        <v>112</v>
      </c>
      <c r="C57" s="29" t="s">
        <v>360</v>
      </c>
      <c r="D57" s="22" t="s">
        <v>111</v>
      </c>
    </row>
    <row r="58" spans="1:4" x14ac:dyDescent="0.2">
      <c r="A58" s="29" t="s">
        <v>363</v>
      </c>
      <c r="B58" t="s">
        <v>114</v>
      </c>
      <c r="C58" s="29" t="s">
        <v>362</v>
      </c>
      <c r="D58" s="22" t="s">
        <v>113</v>
      </c>
    </row>
    <row r="59" spans="1:4" x14ac:dyDescent="0.2">
      <c r="A59" s="29" t="s">
        <v>365</v>
      </c>
      <c r="B59" t="s">
        <v>116</v>
      </c>
      <c r="C59" s="29" t="s">
        <v>364</v>
      </c>
      <c r="D59" s="22" t="s">
        <v>115</v>
      </c>
    </row>
    <row r="60" spans="1:4" x14ac:dyDescent="0.2">
      <c r="A60" s="29" t="s">
        <v>476</v>
      </c>
      <c r="B60" t="s">
        <v>228</v>
      </c>
      <c r="C60" s="29" t="s">
        <v>475</v>
      </c>
      <c r="D60" s="22" t="s">
        <v>227</v>
      </c>
    </row>
    <row r="61" spans="1:4" x14ac:dyDescent="0.2">
      <c r="A61" s="29" t="s">
        <v>283</v>
      </c>
      <c r="B61" t="s">
        <v>32</v>
      </c>
      <c r="C61" s="29" t="s">
        <v>282</v>
      </c>
      <c r="D61" s="22" t="s">
        <v>31</v>
      </c>
    </row>
    <row r="62" spans="1:4" x14ac:dyDescent="0.2">
      <c r="A62" s="29" t="s">
        <v>265</v>
      </c>
      <c r="B62" t="s">
        <v>14</v>
      </c>
      <c r="C62" s="29" t="s">
        <v>264</v>
      </c>
      <c r="D62" s="22" t="s">
        <v>13</v>
      </c>
    </row>
    <row r="63" spans="1:4" x14ac:dyDescent="0.2">
      <c r="A63" s="29" t="s">
        <v>430</v>
      </c>
      <c r="B63" t="s">
        <v>182</v>
      </c>
      <c r="C63" s="29" t="s">
        <v>429</v>
      </c>
      <c r="D63" s="22" t="s">
        <v>181</v>
      </c>
    </row>
    <row r="64" spans="1:4" x14ac:dyDescent="0.2">
      <c r="A64" s="29" t="s">
        <v>373</v>
      </c>
      <c r="B64" t="s">
        <v>124</v>
      </c>
      <c r="C64" s="29" t="s">
        <v>372</v>
      </c>
      <c r="D64" s="22" t="s">
        <v>123</v>
      </c>
    </row>
    <row r="65" spans="1:4" x14ac:dyDescent="0.2">
      <c r="A65" s="29" t="s">
        <v>375</v>
      </c>
      <c r="B65" t="s">
        <v>126</v>
      </c>
      <c r="C65" s="29" t="s">
        <v>374</v>
      </c>
      <c r="D65" s="22" t="s">
        <v>125</v>
      </c>
    </row>
    <row r="66" spans="1:4" x14ac:dyDescent="0.2">
      <c r="A66" s="29" t="s">
        <v>382</v>
      </c>
      <c r="B66" t="s">
        <v>134</v>
      </c>
      <c r="C66" s="29" t="s">
        <v>382</v>
      </c>
      <c r="D66" s="22" t="s">
        <v>133</v>
      </c>
    </row>
    <row r="67" spans="1:4" x14ac:dyDescent="0.2">
      <c r="A67" s="29" t="s">
        <v>472</v>
      </c>
      <c r="B67" t="s">
        <v>224</v>
      </c>
      <c r="C67" s="29" t="s">
        <v>471</v>
      </c>
      <c r="D67" s="22" t="s">
        <v>223</v>
      </c>
    </row>
    <row r="68" spans="1:4" x14ac:dyDescent="0.2">
      <c r="A68" s="29" t="s">
        <v>279</v>
      </c>
      <c r="B68" t="s">
        <v>28</v>
      </c>
      <c r="C68" s="29" t="s">
        <v>278</v>
      </c>
      <c r="D68" s="22" t="s">
        <v>27</v>
      </c>
    </row>
    <row r="69" spans="1:4" x14ac:dyDescent="0.2">
      <c r="A69" s="29" t="s">
        <v>384</v>
      </c>
      <c r="B69" t="s">
        <v>136</v>
      </c>
      <c r="C69" s="29" t="s">
        <v>383</v>
      </c>
      <c r="D69" s="22" t="s">
        <v>135</v>
      </c>
    </row>
    <row r="70" spans="1:4" x14ac:dyDescent="0.2">
      <c r="A70" s="29" t="s">
        <v>388</v>
      </c>
      <c r="B70" t="s">
        <v>140</v>
      </c>
      <c r="C70" s="29" t="s">
        <v>387</v>
      </c>
      <c r="D70" s="22" t="s">
        <v>139</v>
      </c>
    </row>
    <row r="71" spans="1:4" x14ac:dyDescent="0.2">
      <c r="A71" s="29" t="s">
        <v>390</v>
      </c>
      <c r="B71" t="s">
        <v>142</v>
      </c>
      <c r="C71" s="29" t="s">
        <v>389</v>
      </c>
      <c r="D71" s="22" t="s">
        <v>141</v>
      </c>
    </row>
    <row r="72" spans="1:4" x14ac:dyDescent="0.2">
      <c r="A72" s="29" t="s">
        <v>394</v>
      </c>
      <c r="B72" t="s">
        <v>146</v>
      </c>
      <c r="C72" s="29" t="s">
        <v>393</v>
      </c>
      <c r="D72" s="22" t="s">
        <v>145</v>
      </c>
    </row>
    <row r="73" spans="1:4" x14ac:dyDescent="0.2">
      <c r="A73" s="29" t="s">
        <v>392</v>
      </c>
      <c r="B73" t="s">
        <v>144</v>
      </c>
      <c r="C73" s="29" t="s">
        <v>391</v>
      </c>
      <c r="D73" s="22" t="s">
        <v>143</v>
      </c>
    </row>
    <row r="74" spans="1:4" x14ac:dyDescent="0.2">
      <c r="A74" s="29" t="s">
        <v>398</v>
      </c>
      <c r="B74" t="s">
        <v>150</v>
      </c>
      <c r="C74" s="29" t="s">
        <v>397</v>
      </c>
      <c r="D74" s="22" t="s">
        <v>149</v>
      </c>
    </row>
    <row r="75" spans="1:4" x14ac:dyDescent="0.2">
      <c r="A75" s="29" t="s">
        <v>396</v>
      </c>
      <c r="B75" t="s">
        <v>148</v>
      </c>
      <c r="C75" s="29" t="s">
        <v>395</v>
      </c>
      <c r="D75" s="22" t="s">
        <v>147</v>
      </c>
    </row>
    <row r="76" spans="1:4" x14ac:dyDescent="0.2">
      <c r="A76" s="29" t="s">
        <v>357</v>
      </c>
      <c r="B76" t="s">
        <v>108</v>
      </c>
      <c r="C76" s="29" t="s">
        <v>356</v>
      </c>
      <c r="D76" s="22" t="s">
        <v>107</v>
      </c>
    </row>
    <row r="77" spans="1:4" x14ac:dyDescent="0.2">
      <c r="A77" s="29" t="s">
        <v>400</v>
      </c>
      <c r="B77" t="s">
        <v>152</v>
      </c>
      <c r="C77" s="29" t="s">
        <v>399</v>
      </c>
      <c r="D77" s="22" t="s">
        <v>151</v>
      </c>
    </row>
    <row r="78" spans="1:4" x14ac:dyDescent="0.2">
      <c r="A78" s="29" t="s">
        <v>306</v>
      </c>
      <c r="B78" t="s">
        <v>56</v>
      </c>
      <c r="C78" s="29" t="s">
        <v>305</v>
      </c>
      <c r="D78" s="22" t="s">
        <v>55</v>
      </c>
    </row>
    <row r="79" spans="1:4" x14ac:dyDescent="0.2">
      <c r="A79" s="29" t="s">
        <v>418</v>
      </c>
      <c r="B79" t="s">
        <v>170</v>
      </c>
      <c r="C79" s="29" t="s">
        <v>417</v>
      </c>
      <c r="D79" s="22" t="s">
        <v>169</v>
      </c>
    </row>
    <row r="80" spans="1:4" x14ac:dyDescent="0.2">
      <c r="A80" s="29" t="s">
        <v>308</v>
      </c>
      <c r="B80" t="s">
        <v>58</v>
      </c>
      <c r="C80" s="29" t="s">
        <v>307</v>
      </c>
      <c r="D80" s="22" t="s">
        <v>57</v>
      </c>
    </row>
    <row r="81" spans="1:4" x14ac:dyDescent="0.2">
      <c r="A81" s="29" t="s">
        <v>420</v>
      </c>
      <c r="B81" t="s">
        <v>172</v>
      </c>
      <c r="C81" s="29" t="s">
        <v>419</v>
      </c>
      <c r="D81" s="22" t="s">
        <v>171</v>
      </c>
    </row>
    <row r="82" spans="1:4" x14ac:dyDescent="0.2">
      <c r="A82" s="29" t="s">
        <v>422</v>
      </c>
      <c r="B82" t="s">
        <v>174</v>
      </c>
      <c r="C82" s="29" t="s">
        <v>421</v>
      </c>
      <c r="D82" s="22" t="s">
        <v>173</v>
      </c>
    </row>
    <row r="83" spans="1:4" x14ac:dyDescent="0.2">
      <c r="A83" s="29" t="s">
        <v>426</v>
      </c>
      <c r="B83" t="s">
        <v>178</v>
      </c>
      <c r="C83" s="29" t="s">
        <v>425</v>
      </c>
      <c r="D83" s="22" t="s">
        <v>177</v>
      </c>
    </row>
    <row r="84" spans="1:4" x14ac:dyDescent="0.2">
      <c r="A84" s="29" t="s">
        <v>424</v>
      </c>
      <c r="B84" t="s">
        <v>176</v>
      </c>
      <c r="C84" s="29" t="s">
        <v>423</v>
      </c>
      <c r="D84" s="22" t="s">
        <v>175</v>
      </c>
    </row>
    <row r="85" spans="1:4" x14ac:dyDescent="0.2">
      <c r="A85" s="29" t="s">
        <v>428</v>
      </c>
      <c r="B85" t="s">
        <v>180</v>
      </c>
      <c r="C85" s="29" t="s">
        <v>427</v>
      </c>
      <c r="D85" s="22" t="s">
        <v>179</v>
      </c>
    </row>
    <row r="86" spans="1:4" x14ac:dyDescent="0.2">
      <c r="A86" s="29" t="s">
        <v>402</v>
      </c>
      <c r="B86" t="s">
        <v>154</v>
      </c>
      <c r="C86" s="29" t="s">
        <v>401</v>
      </c>
      <c r="D86" s="22" t="s">
        <v>153</v>
      </c>
    </row>
    <row r="87" spans="1:4" x14ac:dyDescent="0.2">
      <c r="A87" s="29" t="s">
        <v>406</v>
      </c>
      <c r="B87" t="s">
        <v>158</v>
      </c>
      <c r="C87" s="29" t="s">
        <v>405</v>
      </c>
      <c r="D87" s="22" t="s">
        <v>157</v>
      </c>
    </row>
    <row r="88" spans="1:4" x14ac:dyDescent="0.2">
      <c r="A88" s="29" t="s">
        <v>408</v>
      </c>
      <c r="B88" t="s">
        <v>160</v>
      </c>
      <c r="C88" s="29" t="s">
        <v>407</v>
      </c>
      <c r="D88" s="22" t="s">
        <v>159</v>
      </c>
    </row>
    <row r="89" spans="1:4" x14ac:dyDescent="0.2">
      <c r="A89" s="29" t="s">
        <v>359</v>
      </c>
      <c r="B89" t="s">
        <v>110</v>
      </c>
      <c r="C89" s="29" t="s">
        <v>358</v>
      </c>
      <c r="D89" s="22" t="s">
        <v>109</v>
      </c>
    </row>
    <row r="90" spans="1:4" x14ac:dyDescent="0.2">
      <c r="A90" s="29" t="s">
        <v>480</v>
      </c>
      <c r="B90" t="s">
        <v>232</v>
      </c>
      <c r="C90" s="29" t="s">
        <v>479</v>
      </c>
      <c r="D90" s="22" t="s">
        <v>231</v>
      </c>
    </row>
    <row r="91" spans="1:4" x14ac:dyDescent="0.2">
      <c r="A91" s="29" t="s">
        <v>414</v>
      </c>
      <c r="B91" t="s">
        <v>166</v>
      </c>
      <c r="C91" s="29" t="s">
        <v>413</v>
      </c>
      <c r="D91" s="22" t="s">
        <v>165</v>
      </c>
    </row>
    <row r="92" spans="1:4" x14ac:dyDescent="0.2">
      <c r="A92" s="29" t="s">
        <v>456</v>
      </c>
      <c r="B92" t="s">
        <v>208</v>
      </c>
      <c r="C92" s="29" t="s">
        <v>455</v>
      </c>
      <c r="D92" s="22" t="s">
        <v>207</v>
      </c>
    </row>
    <row r="93" spans="1:4" x14ac:dyDescent="0.2">
      <c r="A93" s="29" t="s">
        <v>416</v>
      </c>
      <c r="B93" t="s">
        <v>168</v>
      </c>
      <c r="C93" s="29" t="s">
        <v>415</v>
      </c>
      <c r="D93" s="22" t="s">
        <v>167</v>
      </c>
    </row>
    <row r="94" spans="1:4" x14ac:dyDescent="0.2">
      <c r="A94" s="29" t="s">
        <v>410</v>
      </c>
      <c r="B94" t="s">
        <v>162</v>
      </c>
      <c r="C94" s="29" t="s">
        <v>409</v>
      </c>
      <c r="D94" s="22" t="s">
        <v>161</v>
      </c>
    </row>
    <row r="95" spans="1:4" x14ac:dyDescent="0.2">
      <c r="A95" s="29" t="s">
        <v>412</v>
      </c>
      <c r="B95" t="s">
        <v>164</v>
      </c>
      <c r="C95" s="29" t="s">
        <v>411</v>
      </c>
      <c r="D95" s="22" t="s">
        <v>163</v>
      </c>
    </row>
    <row r="96" spans="1:4" x14ac:dyDescent="0.2">
      <c r="A96" s="29" t="s">
        <v>434</v>
      </c>
      <c r="B96" t="s">
        <v>186</v>
      </c>
      <c r="C96" s="29" t="s">
        <v>433</v>
      </c>
      <c r="D96" s="22" t="s">
        <v>185</v>
      </c>
    </row>
    <row r="97" spans="1:4" x14ac:dyDescent="0.2">
      <c r="A97" s="29" t="s">
        <v>438</v>
      </c>
      <c r="B97" t="s">
        <v>190</v>
      </c>
      <c r="C97" s="29" t="s">
        <v>437</v>
      </c>
      <c r="D97" s="22" t="s">
        <v>189</v>
      </c>
    </row>
    <row r="98" spans="1:4" x14ac:dyDescent="0.2">
      <c r="A98" s="29" t="s">
        <v>440</v>
      </c>
      <c r="B98" t="s">
        <v>192</v>
      </c>
      <c r="C98" s="29" t="s">
        <v>439</v>
      </c>
      <c r="D98" s="22" t="s">
        <v>191</v>
      </c>
    </row>
    <row r="99" spans="1:4" x14ac:dyDescent="0.2">
      <c r="A99" s="29" t="s">
        <v>450</v>
      </c>
      <c r="B99" t="s">
        <v>202</v>
      </c>
      <c r="C99" s="29" t="s">
        <v>449</v>
      </c>
      <c r="D99" s="22" t="s">
        <v>201</v>
      </c>
    </row>
    <row r="100" spans="1:4" x14ac:dyDescent="0.2">
      <c r="A100" s="29" t="s">
        <v>446</v>
      </c>
      <c r="B100" t="s">
        <v>198</v>
      </c>
      <c r="C100" s="29" t="s">
        <v>445</v>
      </c>
      <c r="D100" s="22" t="s">
        <v>197</v>
      </c>
    </row>
    <row r="101" spans="1:4" x14ac:dyDescent="0.2">
      <c r="A101" s="29" t="s">
        <v>442</v>
      </c>
      <c r="B101" t="s">
        <v>194</v>
      </c>
      <c r="C101" s="29" t="s">
        <v>441</v>
      </c>
      <c r="D101" s="22" t="s">
        <v>193</v>
      </c>
    </row>
    <row r="102" spans="1:4" x14ac:dyDescent="0.2">
      <c r="A102" s="29" t="s">
        <v>444</v>
      </c>
      <c r="B102" t="s">
        <v>196</v>
      </c>
      <c r="C102" s="29" t="s">
        <v>443</v>
      </c>
      <c r="D102" s="22" t="s">
        <v>195</v>
      </c>
    </row>
    <row r="103" spans="1:4" x14ac:dyDescent="0.2">
      <c r="A103" s="29" t="s">
        <v>452</v>
      </c>
      <c r="B103" t="s">
        <v>204</v>
      </c>
      <c r="C103" s="29" t="s">
        <v>451</v>
      </c>
      <c r="D103" s="22" t="s">
        <v>203</v>
      </c>
    </row>
    <row r="104" spans="1:4" x14ac:dyDescent="0.2">
      <c r="A104" s="29" t="s">
        <v>436</v>
      </c>
      <c r="B104" t="s">
        <v>188</v>
      </c>
      <c r="C104" s="29" t="s">
        <v>435</v>
      </c>
      <c r="D104" s="22" t="s">
        <v>187</v>
      </c>
    </row>
    <row r="105" spans="1:4" x14ac:dyDescent="0.2">
      <c r="A105" s="29" t="s">
        <v>458</v>
      </c>
      <c r="B105" t="s">
        <v>210</v>
      </c>
      <c r="C105" s="29" t="s">
        <v>457</v>
      </c>
      <c r="D105" s="22" t="s">
        <v>209</v>
      </c>
    </row>
    <row r="106" spans="1:4" x14ac:dyDescent="0.2">
      <c r="A106" s="29" t="s">
        <v>379</v>
      </c>
      <c r="B106" t="s">
        <v>130</v>
      </c>
      <c r="C106" s="29" t="s">
        <v>378</v>
      </c>
      <c r="D106" s="22" t="s">
        <v>129</v>
      </c>
    </row>
    <row r="107" spans="1:4" x14ac:dyDescent="0.2">
      <c r="A107" s="29" t="s">
        <v>381</v>
      </c>
      <c r="B107" t="s">
        <v>132</v>
      </c>
      <c r="C107" s="29" t="s">
        <v>380</v>
      </c>
      <c r="D107" s="22" t="s">
        <v>131</v>
      </c>
    </row>
    <row r="108" spans="1:4" x14ac:dyDescent="0.2">
      <c r="A108" s="29" t="s">
        <v>371</v>
      </c>
      <c r="B108" t="s">
        <v>122</v>
      </c>
      <c r="C108" s="29" t="s">
        <v>370</v>
      </c>
      <c r="D108" s="22" t="s">
        <v>121</v>
      </c>
    </row>
    <row r="109" spans="1:4" x14ac:dyDescent="0.2">
      <c r="A109" s="29" t="s">
        <v>255</v>
      </c>
      <c r="B109" t="s">
        <v>4</v>
      </c>
      <c r="C109" s="29" t="s">
        <v>254</v>
      </c>
      <c r="D109" s="22" t="s">
        <v>3</v>
      </c>
    </row>
    <row r="110" spans="1:4" x14ac:dyDescent="0.2">
      <c r="A110" s="29" t="s">
        <v>302</v>
      </c>
      <c r="B110" t="s">
        <v>52</v>
      </c>
      <c r="C110" s="29" t="s">
        <v>301</v>
      </c>
      <c r="D110" s="22" t="s">
        <v>51</v>
      </c>
    </row>
    <row r="111" spans="1:4" x14ac:dyDescent="0.2">
      <c r="A111" s="29" t="s">
        <v>466</v>
      </c>
      <c r="B111" t="s">
        <v>218</v>
      </c>
      <c r="C111" s="29" t="s">
        <v>465</v>
      </c>
      <c r="D111" s="22" t="s">
        <v>217</v>
      </c>
    </row>
    <row r="112" spans="1:4" x14ac:dyDescent="0.2">
      <c r="A112" s="29" t="s">
        <v>460</v>
      </c>
      <c r="B112" t="s">
        <v>212</v>
      </c>
      <c r="C112" s="29" t="s">
        <v>459</v>
      </c>
      <c r="D112" s="22" t="s">
        <v>211</v>
      </c>
    </row>
    <row r="113" spans="1:4" x14ac:dyDescent="0.2">
      <c r="A113" s="29" t="s">
        <v>289</v>
      </c>
      <c r="B113" t="s">
        <v>38</v>
      </c>
      <c r="C113" s="29" t="s">
        <v>288</v>
      </c>
      <c r="D113" s="22" t="s">
        <v>37</v>
      </c>
    </row>
    <row r="114" spans="1:4" x14ac:dyDescent="0.2">
      <c r="A114" s="29" t="s">
        <v>470</v>
      </c>
      <c r="B114" t="s">
        <v>222</v>
      </c>
      <c r="C114" s="29" t="s">
        <v>469</v>
      </c>
      <c r="D114" s="22" t="s">
        <v>221</v>
      </c>
    </row>
    <row r="115" spans="1:4" x14ac:dyDescent="0.2">
      <c r="A115" s="29" t="s">
        <v>369</v>
      </c>
      <c r="B115" t="s">
        <v>120</v>
      </c>
      <c r="C115" s="29" t="s">
        <v>368</v>
      </c>
      <c r="D115" s="22" t="s">
        <v>119</v>
      </c>
    </row>
    <row r="116" spans="1:4" x14ac:dyDescent="0.2">
      <c r="A116" s="29" t="s">
        <v>462</v>
      </c>
      <c r="B116" t="s">
        <v>214</v>
      </c>
      <c r="C116" s="29" t="s">
        <v>461</v>
      </c>
      <c r="D116" s="22" t="s">
        <v>213</v>
      </c>
    </row>
    <row r="117" spans="1:4" x14ac:dyDescent="0.2">
      <c r="A117" s="29" t="s">
        <v>432</v>
      </c>
      <c r="B117" t="s">
        <v>184</v>
      </c>
      <c r="C117" s="29" t="s">
        <v>431</v>
      </c>
      <c r="D117" s="22" t="s">
        <v>183</v>
      </c>
    </row>
  </sheetData>
  <sortState xmlns:xlrd2="http://schemas.microsoft.com/office/spreadsheetml/2017/richdata2" ref="A2:D117">
    <sortCondition ref="A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C7" sqref="C7"/>
    </sheetView>
  </sheetViews>
  <sheetFormatPr defaultColWidth="9.140625" defaultRowHeight="12.75" x14ac:dyDescent="0.2"/>
  <cols>
    <col min="1" max="1" width="56.28515625" customWidth="1"/>
    <col min="2" max="2" width="11.42578125" bestFit="1" customWidth="1"/>
  </cols>
  <sheetData>
    <row r="1" spans="1:2" x14ac:dyDescent="0.2">
      <c r="A1" s="31" t="s">
        <v>482</v>
      </c>
      <c r="B1" s="31" t="s">
        <v>488</v>
      </c>
    </row>
    <row r="2" spans="1:2" x14ac:dyDescent="0.2">
      <c r="A2" s="30" t="s">
        <v>506</v>
      </c>
      <c r="B2" s="32" t="s">
        <v>505</v>
      </c>
    </row>
    <row r="3" spans="1:2" x14ac:dyDescent="0.2">
      <c r="A3" s="30" t="s">
        <v>483</v>
      </c>
      <c r="B3" s="32" t="s">
        <v>489</v>
      </c>
    </row>
    <row r="4" spans="1:2" x14ac:dyDescent="0.2">
      <c r="A4" s="30" t="s">
        <v>484</v>
      </c>
      <c r="B4" s="32" t="s">
        <v>490</v>
      </c>
    </row>
    <row r="5" spans="1:2" x14ac:dyDescent="0.2">
      <c r="A5" s="30" t="s">
        <v>485</v>
      </c>
      <c r="B5" s="32" t="s">
        <v>491</v>
      </c>
    </row>
    <row r="6" spans="1:2" x14ac:dyDescent="0.2">
      <c r="A6" s="30" t="s">
        <v>487</v>
      </c>
      <c r="B6" s="32" t="s">
        <v>493</v>
      </c>
    </row>
    <row r="7" spans="1:2" x14ac:dyDescent="0.2">
      <c r="A7" s="30" t="s">
        <v>486</v>
      </c>
      <c r="B7" s="32" t="s">
        <v>492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A2" workbookViewId="0">
      <selection activeCell="A52" sqref="A51:A52"/>
    </sheetView>
  </sheetViews>
  <sheetFormatPr defaultColWidth="9.140625" defaultRowHeight="12.75" x14ac:dyDescent="0.2"/>
  <cols>
    <col min="1" max="1" width="16.140625" bestFit="1" customWidth="1"/>
    <col min="2" max="2" width="19.42578125" bestFit="1" customWidth="1"/>
    <col min="3" max="3" width="12" bestFit="1" customWidth="1"/>
  </cols>
  <sheetData>
    <row r="1" spans="1:3" x14ac:dyDescent="0.2">
      <c r="A1" s="2" t="s">
        <v>235</v>
      </c>
      <c r="B1" s="2" t="s">
        <v>237</v>
      </c>
      <c r="C1" s="2" t="s">
        <v>236</v>
      </c>
    </row>
    <row r="2" spans="1:3" x14ac:dyDescent="0.2">
      <c r="A2" s="1" t="s">
        <v>238</v>
      </c>
      <c r="B2" s="1" t="s">
        <v>234</v>
      </c>
      <c r="C2">
        <v>8.6999999999999993</v>
      </c>
    </row>
    <row r="3" spans="1:3" x14ac:dyDescent="0.2">
      <c r="A3" t="s">
        <v>241</v>
      </c>
      <c r="B3" t="s">
        <v>243</v>
      </c>
      <c r="C3">
        <v>0.9</v>
      </c>
    </row>
    <row r="4" spans="1:3" x14ac:dyDescent="0.2">
      <c r="A4" t="s">
        <v>242</v>
      </c>
      <c r="B4" t="s">
        <v>244</v>
      </c>
      <c r="C4">
        <v>3.65</v>
      </c>
    </row>
    <row r="8" spans="1:3" x14ac:dyDescent="0.2">
      <c r="A8" s="1" t="s">
        <v>497</v>
      </c>
      <c r="B8" s="1" t="s">
        <v>495</v>
      </c>
      <c r="C8" s="1" t="s">
        <v>497</v>
      </c>
    </row>
    <row r="9" spans="1:3" x14ac:dyDescent="0.2">
      <c r="A9" s="1" t="s">
        <v>500</v>
      </c>
      <c r="B9" s="1" t="s">
        <v>496</v>
      </c>
      <c r="C9" s="1" t="s">
        <v>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Domanda TM</vt:lpstr>
      <vt:lpstr>LK_Comuni</vt:lpstr>
      <vt:lpstr>LK_Cooperative</vt:lpstr>
      <vt:lpstr>Parameters</vt:lpstr>
      <vt:lpstr>dd_lst_mod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Bovo</dc:creator>
  <cp:lastModifiedBy>Bovo, Roberta</cp:lastModifiedBy>
  <cp:lastPrinted>2021-11-17T11:35:32Z</cp:lastPrinted>
  <dcterms:created xsi:type="dcterms:W3CDTF">2017-02-14T12:11:56Z</dcterms:created>
  <dcterms:modified xsi:type="dcterms:W3CDTF">2024-11-22T12:17:48Z</dcterms:modified>
</cp:coreProperties>
</file>